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E&amp;TC2021-22" sheetId="4" r:id="rId1"/>
    <sheet name="IT2021-22" sheetId="7" r:id="rId2"/>
    <sheet name="Comp 2021-22" sheetId="1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5" i="11" l="1"/>
  <c r="D85" i="11"/>
  <c r="R84" i="11"/>
  <c r="R85" i="11" s="1"/>
  <c r="Q84" i="11"/>
  <c r="P84" i="11"/>
  <c r="O84" i="11"/>
  <c r="O85" i="11" s="1"/>
  <c r="N84" i="11"/>
  <c r="N85" i="11" s="1"/>
  <c r="M84" i="11"/>
  <c r="M85" i="11" s="1"/>
  <c r="L84" i="11"/>
  <c r="L85" i="11" s="1"/>
  <c r="K84" i="11"/>
  <c r="K85" i="11" s="1"/>
  <c r="J84" i="11"/>
  <c r="J85" i="11" s="1"/>
  <c r="I84" i="11"/>
  <c r="I85" i="11" s="1"/>
  <c r="H84" i="11"/>
  <c r="H85" i="11" s="1"/>
  <c r="G84" i="11"/>
  <c r="G85" i="11" s="1"/>
  <c r="F84" i="11"/>
  <c r="F85" i="11" s="1"/>
  <c r="E84" i="11"/>
  <c r="E85" i="11" s="1"/>
  <c r="D84" i="11"/>
  <c r="T62" i="7" l="1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 l="1"/>
  <c r="Q69" i="7"/>
  <c r="Q70" i="7" s="1"/>
  <c r="H69" i="7"/>
  <c r="H70" i="7" s="1"/>
  <c r="M69" i="7" l="1"/>
  <c r="M70" i="7" s="1"/>
  <c r="L69" i="7"/>
  <c r="L70" i="7" s="1"/>
  <c r="J69" i="7"/>
  <c r="J70" i="7" s="1"/>
  <c r="G69" i="7"/>
  <c r="G70" i="7" s="1"/>
  <c r="I69" i="7"/>
  <c r="I70" i="7" s="1"/>
  <c r="O69" i="7"/>
  <c r="O70" i="7" s="1"/>
  <c r="N69" i="7"/>
  <c r="N70" i="7" s="1"/>
  <c r="E69" i="7"/>
  <c r="E70" i="7" s="1"/>
  <c r="F69" i="7"/>
  <c r="F70" i="7" s="1"/>
  <c r="K69" i="7"/>
  <c r="K70" i="7" s="1"/>
  <c r="R69" i="7"/>
  <c r="R70" i="7" s="1"/>
  <c r="S69" i="7"/>
  <c r="S70" i="7" s="1"/>
  <c r="P69" i="7"/>
  <c r="P70" i="7" s="1"/>
  <c r="N73" i="4"/>
  <c r="M73" i="4"/>
  <c r="K73" i="4"/>
  <c r="S72" i="4"/>
  <c r="S73" i="4" s="1"/>
  <c r="R72" i="4"/>
  <c r="R73" i="4" s="1"/>
  <c r="Q72" i="4"/>
  <c r="Q73" i="4" s="1"/>
  <c r="P72" i="4"/>
  <c r="P73" i="4" s="1"/>
  <c r="O72" i="4"/>
  <c r="O73" i="4" s="1"/>
  <c r="N72" i="4"/>
  <c r="M72" i="4"/>
  <c r="L72" i="4"/>
  <c r="L73" i="4" s="1"/>
  <c r="K72" i="4"/>
  <c r="J72" i="4"/>
  <c r="J73" i="4" s="1"/>
  <c r="I72" i="4"/>
  <c r="I73" i="4" s="1"/>
  <c r="H72" i="4"/>
  <c r="H73" i="4" s="1"/>
  <c r="G72" i="4"/>
  <c r="G73" i="4" s="1"/>
  <c r="F72" i="4"/>
  <c r="F73" i="4" s="1"/>
  <c r="E72" i="4"/>
  <c r="E73" i="4" s="1"/>
  <c r="D72" i="4"/>
  <c r="D73" i="4" s="1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</calcChain>
</file>

<file path=xl/comments1.xml><?xml version="1.0" encoding="utf-8"?>
<comments xmlns="http://schemas.openxmlformats.org/spreadsheetml/2006/main">
  <authors>
    <author>Author</author>
  </authors>
  <commentList>
    <comment ref="C32" authorId="0" shapeId="0">
      <text>
        <r>
          <rPr>
            <b/>
            <sz val="11"/>
            <color rgb="FF000000"/>
            <rFont val="Calibri"/>
            <family val="2"/>
            <charset val="1"/>
          </rPr>
          <t>Author:</t>
        </r>
        <r>
          <rPr>
            <sz val="11"/>
            <color rgb="FF000000"/>
            <rFont val="Calibri"/>
            <family val="2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<sst xmlns="http://schemas.openxmlformats.org/spreadsheetml/2006/main" count="1699" uniqueCount="374">
  <si>
    <t>Sr.No.</t>
  </si>
  <si>
    <t>Course code</t>
  </si>
  <si>
    <t>Course name</t>
  </si>
  <si>
    <t>Name of The Staff</t>
  </si>
  <si>
    <t>CO Attainment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</si>
  <si>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</si>
  <si>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</si>
  <si>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</si>
  <si>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</si>
  <si>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</si>
  <si>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</si>
  <si>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</si>
  <si>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</si>
  <si>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</si>
  <si>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PSO1</t>
  </si>
  <si>
    <t>PSO2</t>
  </si>
  <si>
    <t>PSO3</t>
  </si>
  <si>
    <t>PSO4</t>
  </si>
  <si>
    <t>C11-101001</t>
  </si>
  <si>
    <t>Engineering Mathematics I</t>
  </si>
  <si>
    <t>Prof.S.R.Mitkari</t>
  </si>
  <si>
    <t>-</t>
  </si>
  <si>
    <t>C11-107002</t>
  </si>
  <si>
    <t>Engineering Physics OR</t>
  </si>
  <si>
    <t>Prof.M.A.Patvardhan</t>
  </si>
  <si>
    <t>C11-107009</t>
  </si>
  <si>
    <t>Engineering Chemistry</t>
  </si>
  <si>
    <t>Prof. B.J.Pant Gadgil</t>
  </si>
  <si>
    <t>C11-110003</t>
  </si>
  <si>
    <t>Fundamental Programming Languages -I</t>
  </si>
  <si>
    <t>Prof. S.A. Deshmukh</t>
  </si>
  <si>
    <t>C11-103004</t>
  </si>
  <si>
    <t>Basic Electrical Engineering Or</t>
  </si>
  <si>
    <t>Prof. D.P.Chopade</t>
  </si>
  <si>
    <t>C11-104012</t>
  </si>
  <si>
    <t>Basic Electronic Engineering</t>
  </si>
  <si>
    <t>Prof.S.A.Itkarkat/Prof.A.B.Vitekar</t>
  </si>
  <si>
    <t>C11-101005</t>
  </si>
  <si>
    <t>Basic Civil and Environmental Engineering</t>
  </si>
  <si>
    <t>Prof. N.N.Chavan</t>
  </si>
  <si>
    <t>C11-102006</t>
  </si>
  <si>
    <t>Engineering Graphics - I</t>
  </si>
  <si>
    <t>Prof.A.M.Pawra/Prof.Y.D.Kute/Prof.U.S.Zope</t>
  </si>
  <si>
    <t>C11-111007</t>
  </si>
  <si>
    <t>Workshop Practices</t>
  </si>
  <si>
    <t>C12-107008</t>
  </si>
  <si>
    <t>Engineering Mathematics -II</t>
  </si>
  <si>
    <t>C12-107009</t>
  </si>
  <si>
    <t>C12-107002</t>
  </si>
  <si>
    <t>Engineering Physics</t>
  </si>
  <si>
    <t>C12-110010</t>
  </si>
  <si>
    <t>Fundamental Programming Languages II</t>
  </si>
  <si>
    <t>C12-101011</t>
  </si>
  <si>
    <t>Engineering Mechanics</t>
  </si>
  <si>
    <t>C12-104012</t>
  </si>
  <si>
    <t>Basic Electronic Engineering OR</t>
  </si>
  <si>
    <t>C12-103004</t>
  </si>
  <si>
    <t>Basic Electrical Engineering</t>
  </si>
  <si>
    <t>C12-102013</t>
  </si>
  <si>
    <t>Basic Mechanical Engineering</t>
  </si>
  <si>
    <t>C12-102014</t>
  </si>
  <si>
    <t>Engineering Graphics II</t>
  </si>
  <si>
    <t>Prof.A.M.Pawar/Prof.Y.D.Kute/Prof.U.S.Zop</t>
  </si>
  <si>
    <t>C21-204181</t>
  </si>
  <si>
    <t>Signals and Systems</t>
  </si>
  <si>
    <t>Prof.S.T.Khot/Prof.S.L.Kore</t>
  </si>
  <si>
    <t>C21-204182</t>
  </si>
  <si>
    <t>Electronic Devices and Circuits</t>
  </si>
  <si>
    <t>Prof. Salunkhe S.S. / Prof. A.B.Vitekar</t>
  </si>
  <si>
    <t>C21-204183</t>
  </si>
  <si>
    <t>Electrical Circuits and Machines</t>
  </si>
  <si>
    <t>Prof . Patil S.M.</t>
  </si>
  <si>
    <t>C21-204184</t>
  </si>
  <si>
    <t>Data structures &amp; Algorithm</t>
  </si>
  <si>
    <t>Prof. Chaudhari K.R/Prof.V.V.Gaikwad</t>
  </si>
  <si>
    <t>C21-204185</t>
  </si>
  <si>
    <t>Digital Electronics</t>
  </si>
  <si>
    <t>Prof. Yawale P.R./Prof. Mahajan K.D.</t>
  </si>
  <si>
    <t>C21-204186</t>
  </si>
  <si>
    <t>Electronic Measuring
Instruments and Tools</t>
  </si>
  <si>
    <t>Prof. S.V.Shelke</t>
  </si>
  <si>
    <t>C22-204187</t>
  </si>
  <si>
    <t>Integrated Circuits</t>
  </si>
  <si>
    <t>Prof. Khot S.T./Prof. Salunkhe S.S.</t>
  </si>
  <si>
    <t>C22-204188</t>
  </si>
  <si>
    <t>Control Systems</t>
  </si>
  <si>
    <t>Prof. Bhilegaonkar S.M./Prof.V.V.Gaikwad</t>
  </si>
  <si>
    <t>C22-204189</t>
  </si>
  <si>
    <t>Analog Communication</t>
  </si>
  <si>
    <t>Dr.S.A.Dhole/Prof.Dr.S.M.Jagdale</t>
  </si>
  <si>
    <t>C22-204190</t>
  </si>
  <si>
    <t>Object Oriented Programming</t>
  </si>
  <si>
    <t>Prof. Chaudhari K.R./Prof. Mahajan K.D.</t>
  </si>
  <si>
    <t>C22-204191</t>
  </si>
  <si>
    <t>Employability Skill Development</t>
  </si>
  <si>
    <t>Prof.S.T.Khot</t>
  </si>
  <si>
    <t>C31-304181</t>
  </si>
  <si>
    <t>Digital Communication</t>
  </si>
  <si>
    <t>Prof. Kasar M.S./Prof. Yadav A.P.</t>
  </si>
  <si>
    <t>C31-304182</t>
  </si>
  <si>
    <t>Digital Signal Processing</t>
  </si>
  <si>
    <t>Prof. Dr. Pawar V.R./ Dr.S.A.Dhole</t>
  </si>
  <si>
    <t>C31-304183</t>
  </si>
  <si>
    <t>Electomagnetics</t>
  </si>
  <si>
    <t>Prof. Bhilegaonkar S.M.</t>
  </si>
  <si>
    <t>C31-304184</t>
  </si>
  <si>
    <t>Microcontrollers</t>
  </si>
  <si>
    <t>Prof.V.P.Mulik/Prof. Jain R.R.</t>
  </si>
  <si>
    <t>_</t>
  </si>
  <si>
    <t>C31-304185</t>
  </si>
  <si>
    <t>Mechatronics</t>
  </si>
  <si>
    <t>Prof.S.V.Shelke/Prof.R.J.Sapkal</t>
  </si>
  <si>
    <t>C31-304193</t>
  </si>
  <si>
    <t>Electronics System Design</t>
  </si>
  <si>
    <t>C32-304186</t>
  </si>
  <si>
    <t>Power Electronics</t>
  </si>
  <si>
    <t>C32-304187</t>
  </si>
  <si>
    <t>Information Theory and Coding Techniques</t>
  </si>
  <si>
    <t>Prof. Kasar M.S./Prof. Jain R.R.</t>
  </si>
  <si>
    <t>C32-304188</t>
  </si>
  <si>
    <t>Business Management</t>
  </si>
  <si>
    <t>Prof. Shamalik R.M.</t>
  </si>
  <si>
    <t>C32-304189</t>
  </si>
  <si>
    <t>Advanced Processors</t>
  </si>
  <si>
    <t>Prof. Karambelkar. V.S./Prof.S.V.Shelke</t>
  </si>
  <si>
    <t>C32-304190</t>
  </si>
  <si>
    <t>System Programming and Operating Systems
Operating System</t>
  </si>
  <si>
    <t>Prof.S.M.Patil/Prof.R.J.Sapkal</t>
  </si>
  <si>
    <t>C41-404181</t>
  </si>
  <si>
    <t>VLSI Design &amp; Technology</t>
  </si>
  <si>
    <t>Prof. Jagdale S.M./Prof. Karambelkar. V.S.</t>
  </si>
  <si>
    <t>C41-404182</t>
  </si>
  <si>
    <t>Computer Network &amp;
Security</t>
  </si>
  <si>
    <t>Prof.R.M.Shamalik</t>
  </si>
  <si>
    <t>C41-404183</t>
  </si>
  <si>
    <t>Radiation and Microwave Techniques</t>
  </si>
  <si>
    <t>Prof. Dr. Chorage S.S.</t>
  </si>
  <si>
    <t>C41-404184</t>
  </si>
  <si>
    <t>Digital Image Video Processing</t>
  </si>
  <si>
    <t>Prof.S.T.Khot/Prof.S.M.Rajbhoj</t>
  </si>
  <si>
    <t>C41-404185</t>
  </si>
  <si>
    <t>Elecronics Product
Design</t>
  </si>
  <si>
    <t>Prof. Itkarkar S.A./Prof. Dhumal Y.R.</t>
  </si>
  <si>
    <t>C42-404189</t>
  </si>
  <si>
    <t>Mobile Communication</t>
  </si>
  <si>
    <t>Prof. P.R.Yawale/Prof. Dhumal Y.R.</t>
  </si>
  <si>
    <t>C42-404190</t>
  </si>
  <si>
    <t>Broadband Communication
System</t>
  </si>
  <si>
    <t>Prof. Dr. Chorage S.S./Prof. Itkarkar S.A.</t>
  </si>
  <si>
    <t>C42-404191</t>
  </si>
  <si>
    <t>Machine Learning</t>
  </si>
  <si>
    <t>Prof.Dr.V.R.Pawar/Prof.Dr.S.M.Rajbhoj</t>
  </si>
  <si>
    <t>C42-404192</t>
  </si>
  <si>
    <t>Wireless Sensor Networks</t>
  </si>
  <si>
    <t>Prof.Yadav Amol P.</t>
  </si>
  <si>
    <t>PO-PSO Attainment Matrix</t>
  </si>
  <si>
    <t>PO 1</t>
  </si>
  <si>
    <t>PO 2</t>
  </si>
  <si>
    <t>PO 3</t>
  </si>
  <si>
    <t>PO 5</t>
  </si>
  <si>
    <t>PO 6</t>
  </si>
  <si>
    <t>PO 7</t>
  </si>
  <si>
    <t>PO 8</t>
  </si>
  <si>
    <t>PO 9</t>
  </si>
  <si>
    <t>PSO 1</t>
  </si>
  <si>
    <t>PSO 2</t>
  </si>
  <si>
    <t>PSO 3</t>
  </si>
  <si>
    <t>PSO 4</t>
  </si>
  <si>
    <t>Target</t>
  </si>
  <si>
    <t>Direct Attainment</t>
  </si>
  <si>
    <t>InDirect Attainment</t>
  </si>
  <si>
    <t>Total Attainment</t>
  </si>
  <si>
    <t>Result</t>
  </si>
  <si>
    <t>C22-207005</t>
  </si>
  <si>
    <t>Total PO/PSO Attainment from FE to BE Direct Assessment</t>
  </si>
  <si>
    <t>PO10</t>
  </si>
  <si>
    <t>PO11</t>
  </si>
  <si>
    <t>PO12</t>
  </si>
  <si>
    <t>Engineering Sciences And Allied Engineering Sem-I ( AY 2018-19)</t>
  </si>
  <si>
    <t>Prof.S.A.Deshmukh</t>
  </si>
  <si>
    <t>Engineering Sciences And Allied Engineering Sem-II ( AY 2018-19)</t>
  </si>
  <si>
    <t>SE Electronics and Telecommunication Sem-I (2015 COURSE) ( AY 2019-20)</t>
  </si>
  <si>
    <t>SE Electronics and Telecommunication Sem-II (2015 COURSE) ( AY 2019-20)</t>
  </si>
  <si>
    <t>Engineering M3</t>
  </si>
  <si>
    <t>TE Electronics and Telecommunication Sem-I (2015 COURSE)( AY 2020-21)</t>
  </si>
  <si>
    <t>Prof.A..P. Yadav/Prof.V.P.Mulik Prof.M.S.Kasar</t>
  </si>
  <si>
    <t>TE Electronics and Telecommunication Sem-II (2015 COURSE)( AY 2020-21)</t>
  </si>
  <si>
    <t>Prof.V.P.Mulik</t>
  </si>
  <si>
    <t>C32-304196</t>
  </si>
  <si>
    <t>Employability Skills and Mini Project</t>
  </si>
  <si>
    <t>BE Electronics and Telecommunication Sem-I (2015 COURSE) ( AY 2021-22)</t>
  </si>
  <si>
    <t>BE Electronics and Telecommunication Sem-II (2015 COURSE)( AY 2021-22)</t>
  </si>
  <si>
    <t>--</t>
  </si>
  <si>
    <t>PO 10</t>
  </si>
  <si>
    <t>PO 11</t>
  </si>
  <si>
    <t>PO 12</t>
  </si>
  <si>
    <t>Bharati Vidyapeeth's College of Engineering for Women, Pune-43</t>
  </si>
  <si>
    <t xml:space="preserve">Department of Electronics and Telecommunication </t>
  </si>
  <si>
    <t>Bharati Vidyapeeth’s College of Engineering for Women, Pune-43</t>
  </si>
  <si>
    <t xml:space="preserve">Dept. of Information Technology </t>
  </si>
  <si>
    <t xml:space="preserve"> Continuous Mapping    (A.Y 2018-19    to  A.Y.2021-22)</t>
  </si>
  <si>
    <t>Course code /Course name</t>
  </si>
  <si>
    <t>Engineering Sciences And Allied Engineering Sem-I</t>
  </si>
  <si>
    <t>Subject code 107001 Engineering Mathematics I</t>
  </si>
  <si>
    <t>Prof. S.R.Mitkari/Prof. K.B.Naikwadi</t>
  </si>
  <si>
    <t xml:space="preserve">Subject code 107002 Engineering Physics OR </t>
  </si>
  <si>
    <t>Prof. M.A .Patwardhan</t>
  </si>
  <si>
    <t>Subject code 107009  Engineering  Chemistry</t>
  </si>
  <si>
    <t>Subject code 110003 :Fundamental Programming Languages -I</t>
  </si>
  <si>
    <t>Prof. S.P.Deshmukh</t>
  </si>
  <si>
    <t xml:space="preserve">Subject code:103004  Basic Electrical Engineering Or </t>
  </si>
  <si>
    <t>Subject code:104012 Basic Electronic Engineering</t>
  </si>
  <si>
    <t>Prof. S.A.Itkarker/Prof. A.B.Vitekar</t>
  </si>
  <si>
    <t>Subject code 101005  Basic Civil and Environmental Engineering</t>
  </si>
  <si>
    <t>Subject code: 102006  Engineering Graphics - I</t>
  </si>
  <si>
    <t>Prof. A.M.Pawar/Prof. Y.D.Kute/Prof. U.S.Zope</t>
  </si>
  <si>
    <t>Subject code : 111007 Workshop Practices</t>
  </si>
  <si>
    <t>Engineering Sciences And Allied Engineering Sem-II</t>
  </si>
  <si>
    <t>Subject code : 107008  Engineering Mathematics -II</t>
  </si>
  <si>
    <t>Subject code 107009  Engineering Chemistry</t>
  </si>
  <si>
    <t>Subject code 107002  Engineering Physics</t>
  </si>
  <si>
    <t>Subject code :110010 Fundamental Programming Languages II</t>
  </si>
  <si>
    <t>Subject code 101011  Engineering Mechanics</t>
  </si>
  <si>
    <t xml:space="preserve">Subject code :104012  Basic Electronic Engineering OR </t>
  </si>
  <si>
    <t>Subject code :103004 Basic Electrical Engineering</t>
  </si>
  <si>
    <t>Subject code :102013  Basic Mechanical Engineering</t>
  </si>
  <si>
    <t>SE IT SEM-I (2015 COURSE) A.Y. 2019-20</t>
  </si>
  <si>
    <t>Subject Code: 214441 Discrete Structure</t>
  </si>
  <si>
    <t>M. A. Rane</t>
  </si>
  <si>
    <t>Subject Code: 214442Computer Organization and Architecture</t>
  </si>
  <si>
    <t>Dr. D. A. Godse</t>
  </si>
  <si>
    <t>Subject Code: 214444                          Fundamentals of Data Structure</t>
  </si>
  <si>
    <t>S. B. Dhuttargi</t>
  </si>
  <si>
    <t>Subject Code: 214445 Problem Solving and Object Oriented Programming</t>
  </si>
  <si>
    <t>N.A.Mulla</t>
  </si>
  <si>
    <t>Subject Code: 214443 Digital Electronics and Logic Design</t>
  </si>
  <si>
    <t>S. A. Sagar</t>
  </si>
  <si>
    <t>SE IT SEM-II (2015 COURSE) A.Y.2019-20</t>
  </si>
  <si>
    <t>Subject Code : 207003                  Engineering Mathematics - III</t>
  </si>
  <si>
    <t>Subject Code: 214450       Computer Graphics</t>
  </si>
  <si>
    <t xml:space="preserve">Subject Code : 214451 Processor Architecture &amp; Interfacing             </t>
  </si>
  <si>
    <t> </t>
  </si>
  <si>
    <t>Subject Code: 214452                          Data Structures and Files</t>
  </si>
  <si>
    <t>A. V. Kanade</t>
  </si>
  <si>
    <t>Subject Code: 214453 Foundations of Communication and Computer Network</t>
  </si>
  <si>
    <t xml:space="preserve"> K.V.Patil</t>
  </si>
  <si>
    <t>TE IT SEM-I (2015 COURSE) A.Y. 2020-21</t>
  </si>
  <si>
    <t>Subject Code: 314441             Theory of Computation</t>
  </si>
  <si>
    <t xml:space="preserve"> S. A. Sagar</t>
  </si>
  <si>
    <t>Subject Code: 314442                           Database Management Systems</t>
  </si>
  <si>
    <t>A.V. Kanade</t>
  </si>
  <si>
    <t>Subject Code: 314442                           Software Engg. &amp; Project Management</t>
  </si>
  <si>
    <t>Mrs.S.A.Hadke</t>
  </si>
  <si>
    <t>Subject Code : 314444               Operating System</t>
  </si>
  <si>
    <t>Mr. Sandip S. Thite</t>
  </si>
  <si>
    <t>Subject Code: 314445            Human-Computer Interaction</t>
  </si>
  <si>
    <t>Ms.A.D.Khairkar</t>
  </si>
  <si>
    <t>TE IT SEM-II (2015 COURSE) A.Y. 2020-21</t>
  </si>
  <si>
    <t>Subject Code:314450            Computer Network Technology</t>
  </si>
  <si>
    <t>Mr. S. S. Thite</t>
  </si>
  <si>
    <t>Subject Code: 314451 System Programming</t>
  </si>
  <si>
    <t>Mrs. S. A. Hadke</t>
  </si>
  <si>
    <t>Subject Code: 314452 Design and Analysis of Algorithms</t>
  </si>
  <si>
    <t>Subject Code:314453              Cloud Computing</t>
  </si>
  <si>
    <t>K.B. Naik</t>
  </si>
  <si>
    <t>Subject Code:314454                   Data Sciece and Big Data Analytics</t>
  </si>
  <si>
    <t>BE IT SEM-I (2015 COURSE) A.Y. 2021-22</t>
  </si>
  <si>
    <t>Subject code : 414453                        Information and Cyber Security</t>
  </si>
  <si>
    <t>M. A. Rane/ Priyanka Raikar</t>
  </si>
  <si>
    <t xml:space="preserve">Subject code : 414454                        Machine Learning &amp; Applications </t>
  </si>
  <si>
    <t>A. D. Khairkar</t>
  </si>
  <si>
    <t xml:space="preserve">Subject Code: 414455            Software Design and Modelling  </t>
  </si>
  <si>
    <t>K. B. Naik</t>
  </si>
  <si>
    <t xml:space="preserve">Subject Code: 414456                                  Usability Engineering </t>
  </si>
  <si>
    <t>Mr. K. V. Patil</t>
  </si>
  <si>
    <t>Subject Code : 414458                                     Elective II: Software Testing and Quality Assurance</t>
  </si>
  <si>
    <t>Ms.A.V.Kanade</t>
  </si>
  <si>
    <t>BE IT SEM-II (2015 COURSE) A.Y. 2021-22</t>
  </si>
  <si>
    <t>Subject Code: 414462                    Distributed Computing Systems</t>
  </si>
  <si>
    <t>Mrs. S. B. Dhuttargi</t>
  </si>
  <si>
    <t xml:space="preserve">Subject Code: 414463        UBIQUITOUS COMPUTING </t>
  </si>
  <si>
    <t>Subject Code:  414464A                  E-III Internet of Things</t>
  </si>
  <si>
    <t>Ms. N. A. Mulla</t>
  </si>
  <si>
    <t>Subject Code : 414465                       Elective IV: Social Media Analytics</t>
  </si>
  <si>
    <t>Total PO/PSO  Attainment  from FE to BE  Direct Assessment</t>
  </si>
  <si>
    <t>Subject code : 102014  Engineering Graphics II</t>
  </si>
  <si>
    <t>Bharati Vidyapeeth's College of Engineering for Women</t>
  </si>
  <si>
    <t>Department of Computer Engineering</t>
  </si>
  <si>
    <t>Subject Name</t>
  </si>
  <si>
    <t>Sr. No.</t>
  </si>
  <si>
    <t>SE Computer Sem-I (2015 COURSE)</t>
  </si>
  <si>
    <t>210241 Discrete Mathematics</t>
  </si>
  <si>
    <t>Prof. N. I. Dalvi</t>
  </si>
  <si>
    <t>210243 Data Structures and Algorithms</t>
  </si>
  <si>
    <t>Prof. K. S. Warke</t>
  </si>
  <si>
    <t>Prof. S. A. Pawar</t>
  </si>
  <si>
    <t>210245 Object Oriented Programming</t>
  </si>
  <si>
    <t>SE Computer Sem-II (2015 COURSE)</t>
  </si>
  <si>
    <t>207003 Engineering Mathematics III</t>
  </si>
  <si>
    <t>210251 Computer Graphics</t>
  </si>
  <si>
    <t>210252 Advanced Data Structures</t>
  </si>
  <si>
    <t>210253 Microprocessor</t>
  </si>
  <si>
    <t>210254 Principles of Programming Languages</t>
  </si>
  <si>
    <t>210255 Computer Graphics Lab</t>
  </si>
  <si>
    <t>210256 Advanced Data Structures Lab</t>
  </si>
  <si>
    <t>TE Computer Sem-I (2015 COURSE)</t>
  </si>
  <si>
    <t>310241 Theory of Computation</t>
  </si>
  <si>
    <t>Prof. S. B. Jadhav</t>
  </si>
  <si>
    <t>310246 Skill Developement Lab</t>
  </si>
  <si>
    <t>310247 DBMS Lab</t>
  </si>
  <si>
    <t>310248 CN Lab</t>
  </si>
  <si>
    <t>TE Computer Sem-II (2015 COURSE)</t>
  </si>
  <si>
    <t>310254 Web Technology</t>
  </si>
  <si>
    <t>310255 Seminar and Technical Communication</t>
  </si>
  <si>
    <t>310256 Web Technology Lab</t>
  </si>
  <si>
    <t>310257 SP&amp;OS Lab</t>
  </si>
  <si>
    <t>BE Computer Sem-I (2015 COURSE)</t>
  </si>
  <si>
    <t>410241 High Performance Computing</t>
  </si>
  <si>
    <t>410242 Artificial Intelligence and Robotics</t>
  </si>
  <si>
    <t>410246 Laboratory Practice I</t>
  </si>
  <si>
    <t>410248 Project Stage I</t>
  </si>
  <si>
    <t>BE Computer Sem-II (2015 COURSE)</t>
  </si>
  <si>
    <t>410250 Machine Learning</t>
  </si>
  <si>
    <t>410251 Information and Cyber Security</t>
  </si>
  <si>
    <t>410254 Laboratory Practice III</t>
  </si>
  <si>
    <t>410255 Laboratory Practice IV</t>
  </si>
  <si>
    <t>410256 Project Stage II</t>
  </si>
  <si>
    <t>Prof. Dr. S. P. Kadam</t>
  </si>
  <si>
    <t>410253 Elective IV (Cloud Computing)</t>
  </si>
  <si>
    <t xml:space="preserve">410252 Elective III (Compiler) </t>
  </si>
  <si>
    <t>Prof. A.P.Kadam</t>
  </si>
  <si>
    <t>Prof. S. A. Deshmukh</t>
  </si>
  <si>
    <t>Prof. P. D. Kale/Prof. Dr. S. P. Kadam</t>
  </si>
  <si>
    <t>410247 Laboratory Practice II</t>
  </si>
  <si>
    <t>Prof. P. D. Kale</t>
  </si>
  <si>
    <t>410244 Elective I (DMW)</t>
  </si>
  <si>
    <t>410243 Data Analytics</t>
  </si>
  <si>
    <t>Prof. V. D. Kulkarni</t>
  </si>
  <si>
    <t>Prof. K. D. Yesugade</t>
  </si>
  <si>
    <t>Prof. J. D. Jadhav</t>
  </si>
  <si>
    <t>Prof. D. D. Pukale</t>
  </si>
  <si>
    <t>210249 Soft Skills</t>
  </si>
  <si>
    <t>CO PO Attainment 2018-19  to 2021-22 batch</t>
  </si>
  <si>
    <t>Engineering Sciences And Allied Engineering Sem-I A.Y. 2018-19</t>
  </si>
  <si>
    <t>Subject code 107002 Engineering Physics</t>
  </si>
  <si>
    <t>Prof. Dr. S.S.Jadhav</t>
  </si>
  <si>
    <t>Subject code 110005 :Programming and  Problem Solving</t>
  </si>
  <si>
    <t>Prof. K.S.Sawant</t>
  </si>
  <si>
    <t>Subject code: 102003 Systems in Mechanical Engineering</t>
  </si>
  <si>
    <t>Engineering Sciences And Allied Engineering Sem-II A.Y. 2018-19</t>
  </si>
  <si>
    <t>Subject code :102012 Engineering Graphics</t>
  </si>
  <si>
    <t>Subject code :110013 Project Based Learning</t>
  </si>
  <si>
    <t>SE Comp  (2015 COURSE) A.Y. 2019-20</t>
  </si>
  <si>
    <t xml:space="preserve">210242  Digital Electronics &amp; Logic Design
</t>
  </si>
  <si>
    <t>210244: Computer Organization and Architecture</t>
  </si>
  <si>
    <t>210246   Digital Electronics Lab</t>
  </si>
  <si>
    <t>210247 Data Structures Lab</t>
  </si>
  <si>
    <t>210248 Object Oriented Programming Lab</t>
  </si>
  <si>
    <t>Mrs. Snehalata Patil</t>
  </si>
  <si>
    <t>210257  Microprocessor Lab</t>
  </si>
  <si>
    <t>TE Comp  (2015 COURSE) A.Y. 2020-21</t>
  </si>
  <si>
    <t>310242  Database Management Systems</t>
  </si>
  <si>
    <t>310243 Software Engineering and Project Management</t>
  </si>
  <si>
    <t>310244 Information Systems and Engineering Economics</t>
  </si>
  <si>
    <t>310245  Computer Networks</t>
  </si>
  <si>
    <t>310250 Design and Analysis of Algorithms</t>
  </si>
  <si>
    <t>310251 Systems Programming and Operating System</t>
  </si>
  <si>
    <t>310252 Embedded Systems and Internet of Things</t>
  </si>
  <si>
    <t>310253  Software Modeling and Design</t>
  </si>
  <si>
    <t>BE Comp  (2015 COURSE) A.Y. 2021-22</t>
  </si>
  <si>
    <t>410245  Elective II (Software Testing and Quality Assurance)</t>
  </si>
  <si>
    <t>Prof. A.P.Kadam/Prof. S. A. Pawar</t>
  </si>
  <si>
    <t>Prof. S. A. Deshmukh/Prof. A.P.Kadam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</si>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</sst>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;[Red]0.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charset val="1"/>
    </font>
    <font>
      <b/>
      <sz val="12"/>
      <color theme="1"/>
      <name val="Times New Roman"/>
      <charset val="1"/>
    </font>
    <font>
      <sz val="12"/>
      <color theme="1"/>
      <name val="Times New Roman"/>
      <charset val="1"/>
    </font>
    <font>
      <sz val="11"/>
      <color rgb="FF444444"/>
      <name val="Aptos Narrow"/>
      <charset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212421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444444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name val="Times New Roman"/>
      <family val="1"/>
      <charset val="1"/>
    </font>
    <font>
      <sz val="11"/>
      <name val="Times New Roman"/>
      <family val="1"/>
    </font>
    <font>
      <b/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56">
    <border>
      <left/>
      <right/>
      <top/>
      <bottom/>
      <diagonal/>
    </border>
    <border>
      <left style="thin">
        <color rgb="FFCCCCCC"/>
      </left>
      <right/>
      <top style="thin">
        <color rgb="FF000000"/>
      </top>
      <bottom style="thin">
        <color rgb="FFCCCCCC"/>
      </bottom>
      <diagonal/>
    </border>
    <border>
      <left/>
      <right/>
      <top style="thin">
        <color rgb="FF000000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/>
      <top style="thin">
        <color rgb="FFCCCCCC"/>
      </top>
      <bottom style="thin">
        <color rgb="FF000000"/>
      </bottom>
      <diagonal/>
    </border>
    <border>
      <left/>
      <right/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000000"/>
      </right>
      <top/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301">
    <xf numFmtId="0" fontId="0" fillId="0" borderId="0" xfId="0"/>
    <xf numFmtId="0" fontId="1" fillId="0" borderId="0" xfId="1"/>
    <xf numFmtId="0" fontId="2" fillId="2" borderId="3" xfId="1" applyFont="1" applyFill="1" applyBorder="1" applyAlignment="1">
      <alignment readingOrder="1"/>
    </xf>
    <xf numFmtId="0" fontId="2" fillId="2" borderId="7" xfId="1" applyFont="1" applyFill="1" applyBorder="1" applyAlignment="1">
      <alignment readingOrder="1"/>
    </xf>
    <xf numFmtId="0" fontId="4" fillId="2" borderId="9" xfId="1" applyFont="1" applyFill="1" applyBorder="1" applyAlignment="1">
      <alignment readingOrder="1"/>
    </xf>
    <xf numFmtId="0" fontId="2" fillId="2" borderId="10" xfId="1" applyFont="1" applyFill="1" applyBorder="1" applyAlignment="1">
      <alignment readingOrder="1"/>
    </xf>
    <xf numFmtId="0" fontId="2" fillId="2" borderId="12" xfId="1" applyFont="1" applyFill="1" applyBorder="1" applyAlignment="1">
      <alignment readingOrder="1"/>
    </xf>
    <xf numFmtId="0" fontId="2" fillId="2" borderId="16" xfId="1" applyFont="1" applyFill="1" applyBorder="1" applyAlignment="1">
      <alignment readingOrder="1"/>
    </xf>
    <xf numFmtId="0" fontId="4" fillId="2" borderId="9" xfId="1" applyFont="1" applyFill="1" applyBorder="1" applyAlignment="1">
      <alignment horizontal="center" vertical="center" readingOrder="1"/>
    </xf>
    <xf numFmtId="2" fontId="4" fillId="2" borderId="9" xfId="1" applyNumberFormat="1" applyFont="1" applyFill="1" applyBorder="1" applyAlignment="1">
      <alignment horizontal="center" vertical="center" readingOrder="1"/>
    </xf>
    <xf numFmtId="0" fontId="2" fillId="0" borderId="3" xfId="1" applyFont="1" applyBorder="1" applyAlignment="1">
      <alignment readingOrder="1"/>
    </xf>
    <xf numFmtId="0" fontId="2" fillId="0" borderId="4" xfId="1" applyFont="1" applyBorder="1" applyAlignment="1">
      <alignment horizontal="center" vertical="center" readingOrder="1"/>
    </xf>
    <xf numFmtId="0" fontId="2" fillId="0" borderId="4" xfId="1" applyFont="1" applyBorder="1" applyAlignment="1">
      <alignment readingOrder="1"/>
    </xf>
    <xf numFmtId="0" fontId="2" fillId="3" borderId="4" xfId="1" applyFont="1" applyFill="1" applyBorder="1" applyAlignment="1">
      <alignment readingOrder="1"/>
    </xf>
    <xf numFmtId="0" fontId="2" fillId="0" borderId="7" xfId="1" applyFont="1" applyBorder="1" applyAlignment="1">
      <alignment readingOrder="1"/>
    </xf>
    <xf numFmtId="0" fontId="2" fillId="0" borderId="8" xfId="1" applyFont="1" applyBorder="1" applyAlignment="1">
      <alignment readingOrder="1"/>
    </xf>
    <xf numFmtId="0" fontId="2" fillId="0" borderId="10" xfId="1" applyFont="1" applyBorder="1" applyAlignment="1">
      <alignment readingOrder="1"/>
    </xf>
    <xf numFmtId="0" fontId="2" fillId="3" borderId="12" xfId="1" applyFont="1" applyFill="1" applyBorder="1" applyAlignment="1">
      <alignment readingOrder="1"/>
    </xf>
    <xf numFmtId="0" fontId="2" fillId="0" borderId="12" xfId="1" applyFont="1" applyBorder="1" applyAlignment="1">
      <alignment readingOrder="1"/>
    </xf>
    <xf numFmtId="0" fontId="1" fillId="2" borderId="0" xfId="1" applyFill="1"/>
    <xf numFmtId="0" fontId="2" fillId="2" borderId="18" xfId="1" applyFont="1" applyFill="1" applyBorder="1" applyAlignment="1">
      <alignment readingOrder="1"/>
    </xf>
    <xf numFmtId="0" fontId="2" fillId="2" borderId="7" xfId="1" applyFont="1" applyFill="1" applyBorder="1" applyAlignment="1">
      <alignment horizontal="center" vertical="center" readingOrder="1"/>
    </xf>
    <xf numFmtId="0" fontId="2" fillId="2" borderId="8" xfId="1" applyFont="1" applyFill="1" applyBorder="1" applyAlignment="1">
      <alignment horizontal="center" vertical="center" readingOrder="1"/>
    </xf>
    <xf numFmtId="1" fontId="4" fillId="2" borderId="9" xfId="1" applyNumberFormat="1" applyFont="1" applyFill="1" applyBorder="1" applyAlignment="1">
      <alignment horizontal="center" vertical="center" readingOrder="1"/>
    </xf>
    <xf numFmtId="0" fontId="5" fillId="0" borderId="0" xfId="1" applyFont="1"/>
    <xf numFmtId="0" fontId="4" fillId="2" borderId="7" xfId="1" applyFont="1" applyFill="1" applyBorder="1" applyAlignment="1">
      <alignment wrapText="1" readingOrder="1"/>
    </xf>
    <xf numFmtId="0" fontId="2" fillId="0" borderId="7" xfId="1" applyFont="1" applyBorder="1" applyAlignment="1">
      <alignment horizontal="center" vertical="center" readingOrder="1"/>
    </xf>
    <xf numFmtId="0" fontId="2" fillId="3" borderId="7" xfId="1" applyFont="1" applyFill="1" applyBorder="1" applyAlignment="1">
      <alignment readingOrder="1"/>
    </xf>
    <xf numFmtId="0" fontId="2" fillId="0" borderId="17" xfId="1" applyFont="1" applyBorder="1" applyAlignment="1">
      <alignment readingOrder="1"/>
    </xf>
    <xf numFmtId="0" fontId="2" fillId="0" borderId="9" xfId="1" applyFont="1" applyBorder="1" applyAlignment="1">
      <alignment readingOrder="1"/>
    </xf>
    <xf numFmtId="0" fontId="1" fillId="0" borderId="0" xfId="1" applyAlignment="1">
      <alignment horizontal="center" vertical="center"/>
    </xf>
    <xf numFmtId="0" fontId="6" fillId="3" borderId="20" xfId="1" applyFont="1" applyFill="1" applyBorder="1" applyAlignment="1">
      <alignment horizontal="center" readingOrder="1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1" xfId="1" applyFont="1" applyFill="1" applyBorder="1" applyAlignment="1">
      <alignment horizontal="center" vertical="center" readingOrder="1"/>
    </xf>
    <xf numFmtId="0" fontId="8" fillId="2" borderId="11" xfId="1" quotePrefix="1" applyFont="1" applyFill="1" applyBorder="1" applyAlignment="1">
      <alignment horizontal="center" vertical="center" readingOrder="1"/>
    </xf>
    <xf numFmtId="0" fontId="8" fillId="2" borderId="9" xfId="1" applyFont="1" applyFill="1" applyBorder="1" applyAlignment="1">
      <alignment horizontal="center" vertical="center" wrapText="1" readingOrder="1"/>
    </xf>
    <xf numFmtId="0" fontId="8" fillId="2" borderId="11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center" vertical="center" readingOrder="1"/>
    </xf>
    <xf numFmtId="2" fontId="8" fillId="2" borderId="11" xfId="1" applyNumberFormat="1" applyFont="1" applyFill="1" applyBorder="1" applyAlignment="1">
      <alignment horizontal="center" vertical="center" readingOrder="1"/>
    </xf>
    <xf numFmtId="0" fontId="2" fillId="0" borderId="16" xfId="1" applyFont="1" applyBorder="1" applyAlignment="1">
      <alignment readingOrder="1"/>
    </xf>
    <xf numFmtId="0" fontId="2" fillId="0" borderId="22" xfId="1" applyFont="1" applyBorder="1" applyAlignment="1">
      <alignment readingOrder="1"/>
    </xf>
    <xf numFmtId="0" fontId="1" fillId="0" borderId="0" xfId="1" applyBorder="1"/>
    <xf numFmtId="0" fontId="2" fillId="0" borderId="0" xfId="1" applyFont="1" applyBorder="1" applyAlignment="1">
      <alignment readingOrder="1"/>
    </xf>
    <xf numFmtId="0" fontId="2" fillId="0" borderId="23" xfId="1" applyFont="1" applyBorder="1" applyAlignment="1">
      <alignment readingOrder="1"/>
    </xf>
    <xf numFmtId="0" fontId="2" fillId="0" borderId="24" xfId="1" applyFont="1" applyBorder="1" applyAlignment="1">
      <alignment readingOrder="1"/>
    </xf>
    <xf numFmtId="0" fontId="2" fillId="2" borderId="24" xfId="1" applyFont="1" applyFill="1" applyBorder="1" applyAlignment="1">
      <alignment readingOrder="1"/>
    </xf>
    <xf numFmtId="0" fontId="2" fillId="2" borderId="0" xfId="1" applyFont="1" applyFill="1" applyBorder="1" applyAlignment="1">
      <alignment readingOrder="1"/>
    </xf>
    <xf numFmtId="0" fontId="1" fillId="2" borderId="0" xfId="1" applyFill="1" applyBorder="1"/>
    <xf numFmtId="0" fontId="8" fillId="2" borderId="13" xfId="1" quotePrefix="1" applyFont="1" applyFill="1" applyBorder="1" applyAlignment="1">
      <alignment horizontal="center" vertical="center" readingOrder="1"/>
    </xf>
    <xf numFmtId="0" fontId="2" fillId="2" borderId="21" xfId="1" applyFont="1" applyFill="1" applyBorder="1" applyAlignment="1">
      <alignment readingOrder="1"/>
    </xf>
    <xf numFmtId="0" fontId="2" fillId="2" borderId="25" xfId="1" applyFont="1" applyFill="1" applyBorder="1" applyAlignment="1">
      <alignment readingOrder="1"/>
    </xf>
    <xf numFmtId="0" fontId="2" fillId="2" borderId="19" xfId="1" applyFont="1" applyFill="1" applyBorder="1" applyAlignment="1">
      <alignment readingOrder="1"/>
    </xf>
    <xf numFmtId="0" fontId="2" fillId="2" borderId="26" xfId="1" applyFont="1" applyFill="1" applyBorder="1" applyAlignment="1">
      <alignment readingOrder="1"/>
    </xf>
    <xf numFmtId="0" fontId="2" fillId="2" borderId="23" xfId="1" applyFont="1" applyFill="1" applyBorder="1" applyAlignment="1">
      <alignment readingOrder="1"/>
    </xf>
    <xf numFmtId="0" fontId="2" fillId="3" borderId="24" xfId="1" applyFont="1" applyFill="1" applyBorder="1" applyAlignment="1">
      <alignment readingOrder="1"/>
    </xf>
    <xf numFmtId="0" fontId="2" fillId="3" borderId="25" xfId="1" applyFont="1" applyFill="1" applyBorder="1" applyAlignment="1">
      <alignment readingOrder="1"/>
    </xf>
    <xf numFmtId="0" fontId="2" fillId="0" borderId="25" xfId="1" applyFont="1" applyBorder="1" applyAlignment="1">
      <alignment readingOrder="1"/>
    </xf>
    <xf numFmtId="0" fontId="2" fillId="0" borderId="19" xfId="1" applyFont="1" applyBorder="1" applyAlignment="1">
      <alignment readingOrder="1"/>
    </xf>
    <xf numFmtId="0" fontId="2" fillId="3" borderId="16" xfId="1" applyFont="1" applyFill="1" applyBorder="1" applyAlignment="1">
      <alignment readingOrder="1"/>
    </xf>
    <xf numFmtId="0" fontId="2" fillId="3" borderId="0" xfId="1" applyFont="1" applyFill="1" applyBorder="1" applyAlignment="1">
      <alignment readingOrder="1"/>
    </xf>
    <xf numFmtId="0" fontId="2" fillId="0" borderId="24" xfId="1" applyFont="1" applyBorder="1" applyAlignment="1">
      <alignment horizontal="center" vertical="center" readingOrder="1"/>
    </xf>
    <xf numFmtId="0" fontId="2" fillId="3" borderId="19" xfId="1" applyFont="1" applyFill="1" applyBorder="1" applyAlignment="1">
      <alignment readingOrder="1"/>
    </xf>
    <xf numFmtId="0" fontId="2" fillId="3" borderId="23" xfId="1" applyFont="1" applyFill="1" applyBorder="1" applyAlignment="1">
      <alignment readingOrder="1"/>
    </xf>
    <xf numFmtId="0" fontId="2" fillId="0" borderId="28" xfId="1" applyFont="1" applyBorder="1" applyAlignment="1">
      <alignment readingOrder="1"/>
    </xf>
    <xf numFmtId="0" fontId="2" fillId="0" borderId="29" xfId="1" applyFont="1" applyBorder="1" applyAlignment="1">
      <alignment readingOrder="1"/>
    </xf>
    <xf numFmtId="0" fontId="2" fillId="2" borderId="33" xfId="1" applyFont="1" applyFill="1" applyBorder="1" applyAlignment="1">
      <alignment readingOrder="1"/>
    </xf>
    <xf numFmtId="0" fontId="3" fillId="2" borderId="27" xfId="1" applyFont="1" applyFill="1" applyBorder="1" applyAlignment="1">
      <alignment horizontal="center" vertical="center" readingOrder="1"/>
    </xf>
    <xf numFmtId="0" fontId="3" fillId="2" borderId="27" xfId="1" applyFont="1" applyFill="1" applyBorder="1" applyAlignment="1">
      <alignment vertical="center" wrapText="1" readingOrder="1"/>
    </xf>
    <xf numFmtId="0" fontId="6" fillId="2" borderId="27" xfId="1" applyFont="1" applyFill="1" applyBorder="1" applyAlignment="1">
      <alignment horizontal="center" vertical="center" readingOrder="1"/>
    </xf>
    <xf numFmtId="0" fontId="8" fillId="2" borderId="5" xfId="1" applyFont="1" applyFill="1" applyBorder="1" applyAlignment="1">
      <alignment horizontal="center" vertical="center" wrapText="1" readingOrder="1"/>
    </xf>
    <xf numFmtId="0" fontId="9" fillId="2" borderId="5" xfId="1" applyFont="1" applyFill="1" applyBorder="1" applyAlignment="1">
      <alignment horizontal="center" vertical="center" wrapText="1" readingOrder="1"/>
    </xf>
    <xf numFmtId="0" fontId="8" fillId="2" borderId="8" xfId="1" applyFont="1" applyFill="1" applyBorder="1" applyAlignment="1">
      <alignment horizontal="center" vertical="center" readingOrder="1"/>
    </xf>
    <xf numFmtId="0" fontId="8" fillId="2" borderId="8" xfId="1" applyFont="1" applyFill="1" applyBorder="1" applyAlignment="1">
      <alignment horizontal="center" vertical="center" wrapText="1" readingOrder="1"/>
    </xf>
    <xf numFmtId="0" fontId="8" fillId="2" borderId="5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wrapText="1" readingOrder="1"/>
    </xf>
    <xf numFmtId="0" fontId="8" fillId="2" borderId="11" xfId="1" quotePrefix="1" applyFont="1" applyFill="1" applyBorder="1" applyAlignment="1">
      <alignment horizontal="center" vertical="center" wrapText="1" readingOrder="1"/>
    </xf>
    <xf numFmtId="2" fontId="7" fillId="2" borderId="11" xfId="1" applyNumberFormat="1" applyFont="1" applyFill="1" applyBorder="1" applyAlignment="1">
      <alignment horizontal="center" vertical="center" readingOrder="1"/>
    </xf>
    <xf numFmtId="0" fontId="8" fillId="2" borderId="34" xfId="1" applyFont="1" applyFill="1" applyBorder="1" applyAlignment="1">
      <alignment horizontal="center" vertical="center" readingOrder="1"/>
    </xf>
    <xf numFmtId="2" fontId="7" fillId="2" borderId="35" xfId="1" applyNumberFormat="1" applyFont="1" applyFill="1" applyBorder="1" applyAlignment="1">
      <alignment horizontal="center" vertical="center" readingOrder="1"/>
    </xf>
    <xf numFmtId="0" fontId="8" fillId="2" borderId="27" xfId="1" applyFont="1" applyFill="1" applyBorder="1" applyAlignment="1">
      <alignment horizontal="center" vertical="center" readingOrder="1"/>
    </xf>
    <xf numFmtId="0" fontId="8" fillId="2" borderId="27" xfId="1" quotePrefix="1" applyFont="1" applyFill="1" applyBorder="1" applyAlignment="1">
      <alignment horizontal="center" vertical="center" readingOrder="1"/>
    </xf>
    <xf numFmtId="0" fontId="8" fillId="2" borderId="27" xfId="1" applyFont="1" applyFill="1" applyBorder="1" applyAlignment="1">
      <alignment horizontal="center" vertical="center" wrapText="1" readingOrder="1"/>
    </xf>
    <xf numFmtId="0" fontId="6" fillId="2" borderId="9" xfId="1" applyFont="1" applyFill="1" applyBorder="1" applyAlignment="1">
      <alignment readingOrder="1"/>
    </xf>
    <xf numFmtId="0" fontId="6" fillId="2" borderId="9" xfId="1" applyFont="1" applyFill="1" applyBorder="1" applyAlignment="1">
      <alignment horizontal="center" vertical="center" readingOrder="1"/>
    </xf>
    <xf numFmtId="0" fontId="2" fillId="2" borderId="24" xfId="1" applyFont="1" applyFill="1" applyBorder="1" applyAlignment="1">
      <alignment horizontal="center" vertical="center" readingOrder="1"/>
    </xf>
    <xf numFmtId="0" fontId="2" fillId="2" borderId="36" xfId="1" applyFont="1" applyFill="1" applyBorder="1" applyAlignment="1">
      <alignment readingOrder="1"/>
    </xf>
    <xf numFmtId="0" fontId="2" fillId="2" borderId="37" xfId="1" applyFont="1" applyFill="1" applyBorder="1" applyAlignment="1">
      <alignment readingOrder="1"/>
    </xf>
    <xf numFmtId="0" fontId="4" fillId="2" borderId="37" xfId="1" applyFont="1" applyFill="1" applyBorder="1" applyAlignment="1">
      <alignment horizontal="center" vertical="center" readingOrder="1"/>
    </xf>
    <xf numFmtId="0" fontId="8" fillId="0" borderId="0" xfId="0" applyFont="1"/>
    <xf numFmtId="0" fontId="12" fillId="4" borderId="27" xfId="0" applyFont="1" applyFill="1" applyBorder="1" applyAlignment="1">
      <alignment wrapText="1"/>
    </xf>
    <xf numFmtId="0" fontId="8" fillId="2" borderId="27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2" fillId="0" borderId="0" xfId="0" applyFont="1"/>
    <xf numFmtId="0" fontId="12" fillId="0" borderId="39" xfId="0" applyFont="1" applyBorder="1"/>
    <xf numFmtId="0" fontId="12" fillId="0" borderId="44" xfId="0" applyFont="1" applyBorder="1"/>
    <xf numFmtId="0" fontId="12" fillId="0" borderId="45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0" borderId="27" xfId="0" applyFont="1" applyBorder="1"/>
    <xf numFmtId="0" fontId="12" fillId="2" borderId="27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 wrapText="1" readingOrder="1"/>
    </xf>
    <xf numFmtId="0" fontId="8" fillId="2" borderId="27" xfId="0" applyFont="1" applyFill="1" applyBorder="1" applyAlignment="1">
      <alignment horizontal="center" vertical="center" wrapText="1" readingOrder="1"/>
    </xf>
    <xf numFmtId="0" fontId="8" fillId="2" borderId="27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left" vertical="center" wrapText="1"/>
    </xf>
    <xf numFmtId="0" fontId="14" fillId="2" borderId="27" xfId="0" applyFont="1" applyFill="1" applyBorder="1" applyAlignment="1">
      <alignment wrapText="1"/>
    </xf>
    <xf numFmtId="0" fontId="12" fillId="2" borderId="27" xfId="0" quotePrefix="1" applyFont="1" applyFill="1" applyBorder="1" applyAlignment="1">
      <alignment horizontal="center" vertical="center" wrapText="1"/>
    </xf>
    <xf numFmtId="0" fontId="12" fillId="4" borderId="27" xfId="0" quotePrefix="1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left" wrapText="1"/>
    </xf>
    <xf numFmtId="0" fontId="12" fillId="2" borderId="27" xfId="0" applyFont="1" applyFill="1" applyBorder="1" applyAlignment="1">
      <alignment wrapText="1"/>
    </xf>
    <xf numFmtId="0" fontId="12" fillId="2" borderId="27" xfId="0" applyFont="1" applyFill="1" applyBorder="1" applyAlignment="1">
      <alignment horizontal="left" vertical="center" wrapText="1"/>
    </xf>
    <xf numFmtId="0" fontId="12" fillId="0" borderId="27" xfId="0" applyFont="1" applyBorder="1" applyAlignment="1">
      <alignment horizontal="center" vertical="center"/>
    </xf>
    <xf numFmtId="0" fontId="8" fillId="2" borderId="27" xfId="0" quotePrefix="1" applyFont="1" applyFill="1" applyBorder="1" applyAlignment="1">
      <alignment horizontal="center" vertical="center" readingOrder="1"/>
    </xf>
    <xf numFmtId="0" fontId="7" fillId="0" borderId="2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readingOrder="1"/>
    </xf>
    <xf numFmtId="0" fontId="15" fillId="0" borderId="39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wrapText="1"/>
    </xf>
    <xf numFmtId="0" fontId="8" fillId="0" borderId="27" xfId="0" applyFont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/>
    </xf>
    <xf numFmtId="0" fontId="8" fillId="0" borderId="27" xfId="0" applyFont="1" applyBorder="1" applyAlignment="1">
      <alignment vertical="top" wrapText="1"/>
    </xf>
    <xf numFmtId="0" fontId="8" fillId="2" borderId="27" xfId="0" applyFont="1" applyFill="1" applyBorder="1" applyAlignment="1">
      <alignment vertical="top" wrapText="1"/>
    </xf>
    <xf numFmtId="0" fontId="11" fillId="5" borderId="27" xfId="0" quotePrefix="1" applyFont="1" applyFill="1" applyBorder="1" applyAlignment="1">
      <alignment horizontal="center" vertical="center"/>
    </xf>
    <xf numFmtId="0" fontId="8" fillId="0" borderId="27" xfId="0" applyFont="1" applyBorder="1" applyAlignment="1">
      <alignment wrapText="1"/>
    </xf>
    <xf numFmtId="0" fontId="8" fillId="2" borderId="27" xfId="0" applyFont="1" applyFill="1" applyBorder="1" applyAlignment="1">
      <alignment wrapText="1"/>
    </xf>
    <xf numFmtId="0" fontId="13" fillId="5" borderId="27" xfId="0" applyFont="1" applyFill="1" applyBorder="1" applyAlignment="1">
      <alignment horizontal="center" vertical="center"/>
    </xf>
    <xf numFmtId="0" fontId="13" fillId="6" borderId="27" xfId="0" quotePrefix="1" applyFont="1" applyFill="1" applyBorder="1" applyAlignment="1">
      <alignment horizontal="center" vertical="center"/>
    </xf>
    <xf numFmtId="164" fontId="12" fillId="4" borderId="27" xfId="0" applyNumberFormat="1" applyFont="1" applyFill="1" applyBorder="1" applyAlignment="1">
      <alignment horizontal="center" vertical="center" wrapText="1"/>
    </xf>
    <xf numFmtId="1" fontId="8" fillId="2" borderId="27" xfId="0" applyNumberFormat="1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/>
    </xf>
    <xf numFmtId="0" fontId="13" fillId="6" borderId="27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left" vertical="center" readingOrder="1"/>
    </xf>
    <xf numFmtId="0" fontId="8" fillId="2" borderId="27" xfId="0" applyFont="1" applyFill="1" applyBorder="1" applyAlignment="1">
      <alignment horizontal="left" vertical="center" wrapText="1" readingOrder="1"/>
    </xf>
    <xf numFmtId="0" fontId="8" fillId="0" borderId="27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0" fillId="0" borderId="0" xfId="0" applyFont="1"/>
    <xf numFmtId="0" fontId="8" fillId="0" borderId="27" xfId="0" applyFont="1" applyBorder="1" applyAlignment="1"/>
    <xf numFmtId="0" fontId="0" fillId="0" borderId="0" xfId="0" applyFont="1" applyAlignment="1">
      <alignment horizontal="right"/>
    </xf>
    <xf numFmtId="0" fontId="7" fillId="0" borderId="38" xfId="0" applyFont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 readingOrder="1"/>
    </xf>
    <xf numFmtId="164" fontId="8" fillId="3" borderId="27" xfId="0" applyNumberFormat="1" applyFont="1" applyFill="1" applyBorder="1" applyAlignment="1">
      <alignment horizontal="center" vertical="center" readingOrder="1"/>
    </xf>
    <xf numFmtId="1" fontId="8" fillId="0" borderId="27" xfId="0" applyNumberFormat="1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8" fillId="3" borderId="27" xfId="0" quotePrefix="1" applyFont="1" applyFill="1" applyBorder="1" applyAlignment="1">
      <alignment horizontal="center" vertical="center" readingOrder="1"/>
    </xf>
    <xf numFmtId="0" fontId="12" fillId="0" borderId="27" xfId="0" quotePrefix="1" applyFont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7" xfId="0" quotePrefix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8" fillId="3" borderId="27" xfId="0" applyFont="1" applyFill="1" applyBorder="1" applyAlignment="1">
      <alignment horizontal="left" readingOrder="1"/>
    </xf>
    <xf numFmtId="0" fontId="8" fillId="2" borderId="27" xfId="0" applyFont="1" applyFill="1" applyBorder="1" applyAlignment="1">
      <alignment horizontal="left" readingOrder="1"/>
    </xf>
    <xf numFmtId="0" fontId="8" fillId="3" borderId="27" xfId="0" applyFont="1" applyFill="1" applyBorder="1" applyAlignment="1">
      <alignment horizontal="left" wrapText="1" readingOrder="1"/>
    </xf>
    <xf numFmtId="0" fontId="8" fillId="3" borderId="27" xfId="0" applyFont="1" applyFill="1" applyBorder="1" applyAlignment="1">
      <alignment horizontal="left" vertical="center" readingOrder="1"/>
    </xf>
    <xf numFmtId="0" fontId="20" fillId="0" borderId="0" xfId="2"/>
    <xf numFmtId="0" fontId="21" fillId="0" borderId="0" xfId="2" applyFont="1"/>
    <xf numFmtId="0" fontId="21" fillId="0" borderId="27" xfId="2" applyFont="1" applyBorder="1" applyAlignment="1">
      <alignment horizontal="center" vertical="center"/>
    </xf>
    <xf numFmtId="0" fontId="21" fillId="0" borderId="27" xfId="2" applyFont="1" applyBorder="1" applyAlignment="1">
      <alignment horizontal="left"/>
    </xf>
    <xf numFmtId="0" fontId="21" fillId="0" borderId="0" xfId="2" applyFont="1" applyAlignment="1">
      <alignment horizontal="center"/>
    </xf>
    <xf numFmtId="0" fontId="21" fillId="0" borderId="0" xfId="2" applyFont="1" applyAlignment="1">
      <alignment horizontal="left"/>
    </xf>
    <xf numFmtId="0" fontId="12" fillId="2" borderId="11" xfId="2" applyFont="1" applyFill="1" applyBorder="1" applyAlignment="1">
      <alignment horizontal="left" wrapText="1"/>
    </xf>
    <xf numFmtId="165" fontId="13" fillId="2" borderId="27" xfId="2" quotePrefix="1" applyNumberFormat="1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left" vertical="center" wrapText="1"/>
    </xf>
    <xf numFmtId="0" fontId="13" fillId="2" borderId="11" xfId="2" applyFont="1" applyFill="1" applyBorder="1" applyAlignment="1">
      <alignment horizontal="left" wrapText="1"/>
    </xf>
    <xf numFmtId="0" fontId="13" fillId="2" borderId="35" xfId="2" applyFont="1" applyFill="1" applyBorder="1" applyAlignment="1">
      <alignment horizontal="left" vertical="center" wrapText="1"/>
    </xf>
    <xf numFmtId="0" fontId="13" fillId="0" borderId="11" xfId="2" applyFont="1" applyBorder="1"/>
    <xf numFmtId="0" fontId="22" fillId="0" borderId="48" xfId="2" applyFont="1" applyBorder="1" applyAlignment="1">
      <alignment horizontal="center" vertical="center"/>
    </xf>
    <xf numFmtId="0" fontId="22" fillId="0" borderId="51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 wrapText="1"/>
    </xf>
    <xf numFmtId="0" fontId="22" fillId="0" borderId="27" xfId="2" applyFont="1" applyBorder="1" applyAlignment="1">
      <alignment horizontal="center" vertical="center"/>
    </xf>
    <xf numFmtId="0" fontId="22" fillId="0" borderId="41" xfId="2" applyFont="1" applyBorder="1" applyAlignment="1">
      <alignment horizontal="center" vertical="center"/>
    </xf>
    <xf numFmtId="0" fontId="19" fillId="0" borderId="27" xfId="2" applyFont="1" applyBorder="1" applyAlignment="1">
      <alignment horizontal="center" vertical="center" wrapText="1"/>
    </xf>
    <xf numFmtId="0" fontId="19" fillId="0" borderId="41" xfId="2" applyFont="1" applyBorder="1" applyAlignment="1">
      <alignment horizontal="center" vertical="center" wrapText="1"/>
    </xf>
    <xf numFmtId="0" fontId="19" fillId="0" borderId="27" xfId="2" applyFont="1" applyBorder="1"/>
    <xf numFmtId="0" fontId="13" fillId="2" borderId="11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 wrapText="1"/>
    </xf>
    <xf numFmtId="0" fontId="15" fillId="0" borderId="27" xfId="2" applyFont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165" fontId="12" fillId="2" borderId="11" xfId="2" applyNumberFormat="1" applyFont="1" applyFill="1" applyBorder="1" applyAlignment="1">
      <alignment horizontal="center" vertical="center" readingOrder="1"/>
    </xf>
    <xf numFmtId="0" fontId="16" fillId="2" borderId="11" xfId="2" applyFont="1" applyFill="1" applyBorder="1" applyAlignment="1">
      <alignment horizontal="left" vertical="top" wrapText="1"/>
    </xf>
    <xf numFmtId="0" fontId="21" fillId="0" borderId="50" xfId="2" applyFont="1" applyBorder="1" applyAlignment="1">
      <alignment horizontal="center" vertical="center" wrapText="1"/>
    </xf>
    <xf numFmtId="0" fontId="13" fillId="2" borderId="11" xfId="2" applyFont="1" applyFill="1" applyBorder="1" applyAlignment="1">
      <alignment horizontal="center" vertical="top" wrapText="1"/>
    </xf>
    <xf numFmtId="0" fontId="13" fillId="2" borderId="13" xfId="2" applyFont="1" applyFill="1" applyBorder="1" applyAlignment="1">
      <alignment horizontal="left" wrapText="1"/>
    </xf>
    <xf numFmtId="0" fontId="13" fillId="0" borderId="0" xfId="2" applyFont="1" applyAlignment="1">
      <alignment wrapText="1"/>
    </xf>
    <xf numFmtId="0" fontId="13" fillId="2" borderId="34" xfId="2" applyFont="1" applyFill="1" applyBorder="1" applyAlignment="1">
      <alignment horizontal="left" vertical="center" wrapText="1"/>
    </xf>
    <xf numFmtId="0" fontId="13" fillId="2" borderId="34" xfId="2" applyFont="1" applyFill="1" applyBorder="1" applyAlignment="1">
      <alignment horizontal="left" wrapText="1"/>
    </xf>
    <xf numFmtId="0" fontId="13" fillId="2" borderId="13" xfId="2" applyFont="1" applyFill="1" applyBorder="1" applyAlignment="1">
      <alignment horizontal="left" vertical="center" wrapText="1"/>
    </xf>
    <xf numFmtId="0" fontId="13" fillId="2" borderId="30" xfId="2" applyFont="1" applyFill="1" applyBorder="1" applyAlignment="1">
      <alignment horizontal="left" wrapText="1"/>
    </xf>
    <xf numFmtId="165" fontId="12" fillId="2" borderId="35" xfId="2" applyNumberFormat="1" applyFont="1" applyFill="1" applyBorder="1" applyAlignment="1">
      <alignment horizontal="center" vertical="center" readingOrder="1"/>
    </xf>
    <xf numFmtId="165" fontId="12" fillId="2" borderId="34" xfId="2" applyNumberFormat="1" applyFont="1" applyFill="1" applyBorder="1" applyAlignment="1">
      <alignment horizontal="center" vertical="center" wrapText="1" readingOrder="1"/>
    </xf>
    <xf numFmtId="0" fontId="12" fillId="0" borderId="0" xfId="2" applyFont="1"/>
    <xf numFmtId="0" fontId="21" fillId="0" borderId="44" xfId="2" applyFont="1" applyBorder="1"/>
    <xf numFmtId="2" fontId="21" fillId="0" borderId="27" xfId="2" applyNumberFormat="1" applyFont="1" applyBorder="1" applyAlignment="1">
      <alignment horizontal="center" vertical="center"/>
    </xf>
    <xf numFmtId="0" fontId="15" fillId="2" borderId="11" xfId="2" applyFont="1" applyFill="1" applyBorder="1" applyAlignment="1">
      <alignment horizontal="center" vertical="center" wrapText="1"/>
    </xf>
    <xf numFmtId="0" fontId="20" fillId="0" borderId="0" xfId="2" applyAlignment="1">
      <alignment horizontal="center" vertical="center"/>
    </xf>
    <xf numFmtId="0" fontId="19" fillId="0" borderId="46" xfId="2" applyFont="1" applyBorder="1" applyAlignment="1">
      <alignment horizontal="center"/>
    </xf>
    <xf numFmtId="165" fontId="8" fillId="2" borderId="11" xfId="2" applyNumberFormat="1" applyFont="1" applyFill="1" applyBorder="1" applyAlignment="1">
      <alignment horizontal="center" vertical="center" wrapText="1" readingOrder="1"/>
    </xf>
    <xf numFmtId="165" fontId="12" fillId="2" borderId="43" xfId="2" applyNumberFormat="1" applyFont="1" applyFill="1" applyBorder="1" applyAlignment="1">
      <alignment horizontal="center" vertical="center" readingOrder="1"/>
    </xf>
    <xf numFmtId="165" fontId="12" fillId="2" borderId="11" xfId="2" applyNumberFormat="1" applyFont="1" applyFill="1" applyBorder="1" applyAlignment="1">
      <alignment horizontal="center" vertical="center" wrapText="1" readingOrder="1"/>
    </xf>
    <xf numFmtId="165" fontId="23" fillId="2" borderId="27" xfId="2" applyNumberFormat="1" applyFont="1" applyFill="1" applyBorder="1" applyAlignment="1">
      <alignment horizontal="center" vertical="center" readingOrder="1"/>
    </xf>
    <xf numFmtId="165" fontId="23" fillId="2" borderId="41" xfId="2" applyNumberFormat="1" applyFont="1" applyFill="1" applyBorder="1" applyAlignment="1">
      <alignment horizontal="center" vertical="center" wrapText="1" readingOrder="1"/>
    </xf>
    <xf numFmtId="165" fontId="26" fillId="2" borderId="34" xfId="2" quotePrefix="1" applyNumberFormat="1" applyFont="1" applyFill="1" applyBorder="1" applyAlignment="1">
      <alignment horizontal="center" vertical="center" wrapText="1" readingOrder="1"/>
    </xf>
    <xf numFmtId="165" fontId="23" fillId="2" borderId="27" xfId="2" applyNumberFormat="1" applyFont="1" applyFill="1" applyBorder="1" applyAlignment="1">
      <alignment horizontal="center" vertical="center" wrapText="1" readingOrder="1"/>
    </xf>
    <xf numFmtId="165" fontId="12" fillId="2" borderId="11" xfId="2" quotePrefix="1" applyNumberFormat="1" applyFont="1" applyFill="1" applyBorder="1" applyAlignment="1">
      <alignment horizontal="center" vertical="center" readingOrder="1"/>
    </xf>
    <xf numFmtId="165" fontId="26" fillId="2" borderId="11" xfId="2" quotePrefix="1" applyNumberFormat="1" applyFont="1" applyFill="1" applyBorder="1" applyAlignment="1">
      <alignment horizontal="center" vertical="center" wrapText="1" readingOrder="1"/>
    </xf>
    <xf numFmtId="165" fontId="12" fillId="2" borderId="34" xfId="2" applyNumberFormat="1" applyFont="1" applyFill="1" applyBorder="1" applyAlignment="1">
      <alignment horizontal="center" vertical="center" readingOrder="1"/>
    </xf>
    <xf numFmtId="165" fontId="23" fillId="2" borderId="13" xfId="2" applyNumberFormat="1" applyFont="1" applyFill="1" applyBorder="1" applyAlignment="1">
      <alignment horizontal="center" vertical="center" readingOrder="1"/>
    </xf>
    <xf numFmtId="165" fontId="23" fillId="2" borderId="11" xfId="2" applyNumberFormat="1" applyFont="1" applyFill="1" applyBorder="1" applyAlignment="1">
      <alignment horizontal="center" vertical="center" wrapText="1" readingOrder="1"/>
    </xf>
    <xf numFmtId="165" fontId="23" fillId="2" borderId="11" xfId="2" applyNumberFormat="1" applyFont="1" applyFill="1" applyBorder="1" applyAlignment="1">
      <alignment horizontal="center" vertical="center" readingOrder="1"/>
    </xf>
    <xf numFmtId="165" fontId="12" fillId="0" borderId="34" xfId="2" applyNumberFormat="1" applyFont="1" applyBorder="1" applyAlignment="1">
      <alignment horizontal="center" vertical="center" readingOrder="1"/>
    </xf>
    <xf numFmtId="165" fontId="12" fillId="2" borderId="35" xfId="2" applyNumberFormat="1" applyFont="1" applyFill="1" applyBorder="1" applyAlignment="1">
      <alignment horizontal="center" vertical="center" wrapText="1" readingOrder="1"/>
    </xf>
    <xf numFmtId="165" fontId="26" fillId="2" borderId="35" xfId="2" quotePrefix="1" applyNumberFormat="1" applyFont="1" applyFill="1" applyBorder="1" applyAlignment="1">
      <alignment horizontal="center" vertical="center" wrapText="1" readingOrder="1"/>
    </xf>
    <xf numFmtId="165" fontId="20" fillId="0" borderId="43" xfId="2" applyNumberFormat="1" applyFont="1" applyBorder="1" applyAlignment="1">
      <alignment horizontal="center" vertical="center" readingOrder="1"/>
    </xf>
    <xf numFmtId="165" fontId="12" fillId="0" borderId="35" xfId="2" applyNumberFormat="1" applyFont="1" applyBorder="1" applyAlignment="1">
      <alignment horizontal="center" vertical="center" readingOrder="1"/>
    </xf>
    <xf numFmtId="165" fontId="12" fillId="2" borderId="11" xfId="2" quotePrefix="1" applyNumberFormat="1" applyFont="1" applyFill="1" applyBorder="1" applyAlignment="1">
      <alignment horizontal="center" vertical="center" wrapText="1" readingOrder="1"/>
    </xf>
    <xf numFmtId="165" fontId="23" fillId="0" borderId="35" xfId="2" applyNumberFormat="1" applyFont="1" applyBorder="1" applyAlignment="1">
      <alignment horizontal="center" vertical="center" readingOrder="1"/>
    </xf>
    <xf numFmtId="165" fontId="12" fillId="2" borderId="32" xfId="2" applyNumberFormat="1" applyFont="1" applyFill="1" applyBorder="1" applyAlignment="1">
      <alignment horizontal="center" vertical="center" readingOrder="1"/>
    </xf>
    <xf numFmtId="165" fontId="23" fillId="0" borderId="43" xfId="2" applyNumberFormat="1" applyFont="1" applyBorder="1" applyAlignment="1">
      <alignment horizontal="center" vertical="center" readingOrder="1"/>
    </xf>
    <xf numFmtId="165" fontId="12" fillId="2" borderId="38" xfId="2" applyNumberFormat="1" applyFont="1" applyFill="1" applyBorder="1" applyAlignment="1">
      <alignment horizontal="center" vertical="center" readingOrder="1"/>
    </xf>
    <xf numFmtId="165" fontId="12" fillId="2" borderId="55" xfId="2" applyNumberFormat="1" applyFont="1" applyFill="1" applyBorder="1" applyAlignment="1">
      <alignment horizontal="center" vertical="center" readingOrder="1"/>
    </xf>
    <xf numFmtId="165" fontId="25" fillId="0" borderId="27" xfId="2" applyNumberFormat="1" applyFont="1" applyBorder="1" applyAlignment="1">
      <alignment horizontal="center" vertical="center" readingOrder="1"/>
    </xf>
    <xf numFmtId="165" fontId="26" fillId="0" borderId="27" xfId="2" quotePrefix="1" applyNumberFormat="1" applyFont="1" applyFill="1" applyBorder="1" applyAlignment="1">
      <alignment horizontal="center" vertical="center" wrapText="1" readingOrder="1"/>
    </xf>
    <xf numFmtId="165" fontId="23" fillId="0" borderId="11" xfId="2" applyNumberFormat="1" applyFont="1" applyBorder="1" applyAlignment="1">
      <alignment horizontal="center" vertical="center" readingOrder="1"/>
    </xf>
    <xf numFmtId="165" fontId="24" fillId="0" borderId="11" xfId="2" applyNumberFormat="1" applyFont="1" applyBorder="1" applyAlignment="1">
      <alignment horizontal="center" vertical="center" readingOrder="1"/>
    </xf>
    <xf numFmtId="165" fontId="12" fillId="0" borderId="11" xfId="2" applyNumberFormat="1" applyFont="1" applyBorder="1" applyAlignment="1">
      <alignment horizontal="center" vertical="center" wrapText="1" readingOrder="1"/>
    </xf>
    <xf numFmtId="165" fontId="23" fillId="0" borderId="11" xfId="2" applyNumberFormat="1" applyFont="1" applyBorder="1" applyAlignment="1">
      <alignment horizontal="center" vertical="center" wrapText="1" readingOrder="1"/>
    </xf>
    <xf numFmtId="165" fontId="24" fillId="0" borderId="11" xfId="2" quotePrefix="1" applyNumberFormat="1" applyFont="1" applyBorder="1" applyAlignment="1">
      <alignment horizontal="center" vertical="center" readingOrder="1"/>
    </xf>
    <xf numFmtId="165" fontId="23" fillId="0" borderId="11" xfId="2" applyNumberFormat="1" applyFont="1" applyFill="1" applyBorder="1" applyAlignment="1">
      <alignment horizontal="center" vertical="center" readingOrder="1"/>
    </xf>
    <xf numFmtId="165" fontId="12" fillId="2" borderId="43" xfId="2" applyNumberFormat="1" applyFont="1" applyFill="1" applyBorder="1" applyAlignment="1">
      <alignment horizontal="center" vertical="center" wrapText="1" readingOrder="1"/>
    </xf>
    <xf numFmtId="0" fontId="13" fillId="2" borderId="11" xfId="2" applyFont="1" applyFill="1" applyBorder="1" applyAlignment="1">
      <alignment horizontal="center" vertical="center" wrapText="1"/>
    </xf>
    <xf numFmtId="0" fontId="13" fillId="2" borderId="13" xfId="2" applyFont="1" applyFill="1" applyBorder="1" applyAlignment="1">
      <alignment horizontal="center" vertical="center"/>
    </xf>
    <xf numFmtId="2" fontId="15" fillId="2" borderId="35" xfId="2" applyNumberFormat="1" applyFont="1" applyFill="1" applyBorder="1" applyAlignment="1">
      <alignment horizontal="center" vertical="center"/>
    </xf>
    <xf numFmtId="0" fontId="21" fillId="0" borderId="27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165" fontId="12" fillId="2" borderId="30" xfId="2" applyNumberFormat="1" applyFont="1" applyFill="1" applyBorder="1" applyAlignment="1">
      <alignment horizontal="center" vertical="center" readingOrder="1"/>
    </xf>
    <xf numFmtId="165" fontId="26" fillId="2" borderId="40" xfId="2" quotePrefix="1" applyNumberFormat="1" applyFont="1" applyFill="1" applyBorder="1" applyAlignment="1">
      <alignment horizontal="center" vertical="center" wrapText="1" readingOrder="1"/>
    </xf>
    <xf numFmtId="165" fontId="26" fillId="2" borderId="27" xfId="2" quotePrefix="1" applyNumberFormat="1" applyFont="1" applyFill="1" applyBorder="1" applyAlignment="1">
      <alignment horizontal="center" vertical="center" wrapText="1" readingOrder="1"/>
    </xf>
    <xf numFmtId="165" fontId="12" fillId="4" borderId="27" xfId="2" applyNumberFormat="1" applyFont="1" applyFill="1" applyBorder="1" applyAlignment="1">
      <alignment horizontal="center" vertical="center" wrapText="1" readingOrder="1"/>
    </xf>
    <xf numFmtId="165" fontId="26" fillId="0" borderId="27" xfId="2" applyNumberFormat="1" applyFont="1" applyFill="1" applyBorder="1" applyAlignment="1">
      <alignment horizontal="center" vertical="center" wrapText="1" readingOrder="1"/>
    </xf>
    <xf numFmtId="165" fontId="12" fillId="2" borderId="13" xfId="2" applyNumberFormat="1" applyFont="1" applyFill="1" applyBorder="1" applyAlignment="1">
      <alignment horizontal="center" vertical="center" readingOrder="1"/>
    </xf>
    <xf numFmtId="165" fontId="12" fillId="2" borderId="27" xfId="2" applyNumberFormat="1" applyFont="1" applyFill="1" applyBorder="1" applyAlignment="1">
      <alignment horizontal="center" vertical="center" readingOrder="1"/>
    </xf>
    <xf numFmtId="165" fontId="12" fillId="0" borderId="35" xfId="2" quotePrefix="1" applyNumberFormat="1" applyFont="1" applyBorder="1" applyAlignment="1">
      <alignment horizontal="center" vertical="center" readingOrder="1"/>
    </xf>
    <xf numFmtId="0" fontId="8" fillId="0" borderId="27" xfId="0" applyFont="1" applyBorder="1" applyAlignment="1">
      <alignment horizontal="center" wrapText="1"/>
    </xf>
    <xf numFmtId="165" fontId="12" fillId="0" borderId="11" xfId="2" applyNumberFormat="1" applyFont="1" applyBorder="1" applyAlignment="1">
      <alignment horizontal="center" vertical="center" readingOrder="1"/>
    </xf>
    <xf numFmtId="165" fontId="12" fillId="0" borderId="43" xfId="2" applyNumberFormat="1" applyFont="1" applyBorder="1" applyAlignment="1">
      <alignment horizontal="center" vertical="center" readingOrder="1"/>
    </xf>
    <xf numFmtId="0" fontId="6" fillId="3" borderId="1" xfId="1" applyFont="1" applyFill="1" applyBorder="1" applyAlignment="1">
      <alignment horizontal="center" readingOrder="1"/>
    </xf>
    <xf numFmtId="0" fontId="6" fillId="3" borderId="2" xfId="1" applyFont="1" applyFill="1" applyBorder="1" applyAlignment="1">
      <alignment horizontal="center" readingOrder="1"/>
    </xf>
    <xf numFmtId="0" fontId="6" fillId="3" borderId="19" xfId="1" applyFont="1" applyFill="1" applyBorder="1" applyAlignment="1">
      <alignment horizontal="center" readingOrder="1"/>
    </xf>
    <xf numFmtId="0" fontId="6" fillId="3" borderId="20" xfId="1" applyFont="1" applyFill="1" applyBorder="1" applyAlignment="1">
      <alignment horizontal="center" readingOrder="1"/>
    </xf>
    <xf numFmtId="0" fontId="6" fillId="2" borderId="27" xfId="1" applyFont="1" applyFill="1" applyBorder="1" applyAlignment="1">
      <alignment horizontal="center" vertical="center" readingOrder="1"/>
    </xf>
    <xf numFmtId="0" fontId="7" fillId="2" borderId="13" xfId="1" applyFont="1" applyFill="1" applyBorder="1" applyAlignment="1">
      <alignment horizontal="center" vertical="center" wrapText="1" readingOrder="1"/>
    </xf>
    <xf numFmtId="0" fontId="7" fillId="2" borderId="14" xfId="1" applyFont="1" applyFill="1" applyBorder="1" applyAlignment="1">
      <alignment horizontal="center" vertical="center" wrapText="1" readingOrder="1"/>
    </xf>
    <xf numFmtId="0" fontId="7" fillId="2" borderId="15" xfId="1" applyFont="1" applyFill="1" applyBorder="1" applyAlignment="1">
      <alignment horizontal="center" vertical="center" wrapText="1" readingOrder="1"/>
    </xf>
    <xf numFmtId="0" fontId="6" fillId="2" borderId="5" xfId="1" applyFont="1" applyFill="1" applyBorder="1" applyAlignment="1">
      <alignment horizontal="center" vertical="center" readingOrder="1"/>
    </xf>
    <xf numFmtId="0" fontId="6" fillId="2" borderId="6" xfId="1" applyFont="1" applyFill="1" applyBorder="1" applyAlignment="1">
      <alignment horizontal="center" vertical="center" readingOrder="1"/>
    </xf>
    <xf numFmtId="0" fontId="3" fillId="2" borderId="30" xfId="1" applyFont="1" applyFill="1" applyBorder="1" applyAlignment="1">
      <alignment horizontal="center" readingOrder="1"/>
    </xf>
    <xf numFmtId="0" fontId="3" fillId="2" borderId="31" xfId="1" applyFont="1" applyFill="1" applyBorder="1" applyAlignment="1">
      <alignment horizontal="center" readingOrder="1"/>
    </xf>
    <xf numFmtId="0" fontId="3" fillId="2" borderId="32" xfId="1" applyFont="1" applyFill="1" applyBorder="1" applyAlignment="1">
      <alignment horizontal="center" readingOrder="1"/>
    </xf>
    <xf numFmtId="0" fontId="7" fillId="2" borderId="13" xfId="1" applyFont="1" applyFill="1" applyBorder="1" applyAlignment="1">
      <alignment horizontal="center" vertical="center" readingOrder="1"/>
    </xf>
    <xf numFmtId="0" fontId="7" fillId="2" borderId="14" xfId="1" applyFont="1" applyFill="1" applyBorder="1" applyAlignment="1">
      <alignment horizontal="center" vertical="center" readingOrder="1"/>
    </xf>
    <xf numFmtId="0" fontId="7" fillId="2" borderId="15" xfId="1" applyFont="1" applyFill="1" applyBorder="1" applyAlignment="1">
      <alignment horizontal="center" vertical="center" readingOrder="1"/>
    </xf>
    <xf numFmtId="0" fontId="7" fillId="2" borderId="27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7" fillId="0" borderId="2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wrapText="1"/>
    </xf>
    <xf numFmtId="0" fontId="19" fillId="0" borderId="49" xfId="2" applyFont="1" applyBorder="1" applyAlignment="1">
      <alignment horizontal="center"/>
    </xf>
    <xf numFmtId="0" fontId="22" fillId="0" borderId="44" xfId="2" applyFont="1" applyBorder="1" applyAlignment="1">
      <alignment horizontal="center" vertical="center" wrapText="1"/>
    </xf>
    <xf numFmtId="0" fontId="15" fillId="0" borderId="27" xfId="2" applyFont="1" applyBorder="1" applyAlignment="1">
      <alignment horizontal="center" vertical="center"/>
    </xf>
    <xf numFmtId="0" fontId="21" fillId="0" borderId="52" xfId="2" applyFont="1" applyBorder="1" applyAlignment="1">
      <alignment horizontal="center" vertical="center" wrapText="1"/>
    </xf>
    <xf numFmtId="0" fontId="21" fillId="0" borderId="53" xfId="2" applyFont="1" applyBorder="1" applyAlignment="1">
      <alignment horizontal="center" vertical="center" wrapText="1"/>
    </xf>
    <xf numFmtId="0" fontId="15" fillId="2" borderId="11" xfId="2" applyFont="1" applyFill="1" applyBorder="1" applyAlignment="1">
      <alignment horizontal="left"/>
    </xf>
    <xf numFmtId="0" fontId="15" fillId="2" borderId="35" xfId="2" applyFont="1" applyFill="1" applyBorder="1" applyAlignment="1">
      <alignment horizontal="left"/>
    </xf>
    <xf numFmtId="0" fontId="19" fillId="0" borderId="0" xfId="2" applyFont="1" applyAlignment="1">
      <alignment horizontal="center"/>
    </xf>
    <xf numFmtId="0" fontId="19" fillId="0" borderId="46" xfId="2" applyFont="1" applyBorder="1" applyAlignment="1">
      <alignment horizontal="center"/>
    </xf>
    <xf numFmtId="0" fontId="17" fillId="2" borderId="11" xfId="2" applyFont="1" applyFill="1" applyBorder="1" applyAlignment="1">
      <alignment horizontal="left"/>
    </xf>
    <xf numFmtId="0" fontId="21" fillId="0" borderId="54" xfId="2" applyFont="1" applyBorder="1" applyAlignment="1">
      <alignment horizontal="center" vertical="center" wrapText="1"/>
    </xf>
    <xf numFmtId="0" fontId="21" fillId="0" borderId="47" xfId="2" applyFont="1" applyBorder="1" applyAlignment="1">
      <alignment horizontal="center" vertical="center" wrapText="1"/>
    </xf>
    <xf numFmtId="0" fontId="15" fillId="2" borderId="11" xfId="2" applyFont="1" applyFill="1" applyBorder="1" applyAlignment="1">
      <alignment horizontal="left" vertical="center" wrapText="1"/>
    </xf>
    <xf numFmtId="0" fontId="15" fillId="2" borderId="11" xfId="2" applyFont="1" applyFill="1" applyBorder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93"/>
  <sheetViews>
    <sheetView tabSelected="1" workbookViewId="0">
      <selection activeCell="A3" sqref="A3:U3"/>
    </sheetView>
  </sheetViews>
  <sheetFormatPr defaultRowHeight="27.75" customHeight="1"/>
  <cols>
    <col min="1" max="1" width="9.140625" style="1"/>
    <col min="2" max="2" width="9.140625" style="30"/>
    <col min="3" max="3" width="17.85546875" style="1" customWidth="1"/>
    <col min="4" max="4" width="24.85546875" style="1" customWidth="1"/>
    <col min="5" max="5" width="24.140625" style="1" customWidth="1"/>
    <col min="6" max="6" width="15.28515625" style="1" customWidth="1"/>
    <col min="7" max="22" width="7.7109375" style="1" customWidth="1"/>
    <col min="23" max="16384" width="9.140625" style="1"/>
  </cols>
  <sheetData>
    <row r="1" spans="1:36" ht="27.75" customHeight="1">
      <c r="A1" s="261" t="s">
        <v>196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</row>
    <row r="2" spans="1:36" ht="27.75" customHeight="1">
      <c r="A2" s="263" t="s">
        <v>197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1"/>
    </row>
    <row r="3" spans="1:36" ht="27.75" customHeight="1">
      <c r="A3" s="263" t="s">
        <v>342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1"/>
    </row>
    <row r="4" spans="1:36" ht="27.75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64"/>
      <c r="W4" s="39"/>
      <c r="X4" s="39"/>
      <c r="Y4" s="39"/>
      <c r="Z4" s="39"/>
      <c r="AA4" s="39"/>
      <c r="AB4" s="39"/>
      <c r="AC4" s="39"/>
      <c r="AD4" s="43"/>
      <c r="AE4" s="42"/>
      <c r="AF4" s="42"/>
      <c r="AG4" s="41"/>
      <c r="AH4" s="41"/>
      <c r="AI4" s="41"/>
      <c r="AJ4" s="41"/>
    </row>
    <row r="5" spans="1:36" ht="39.75" customHeight="1">
      <c r="A5" s="63"/>
      <c r="B5" s="66" t="s">
        <v>0</v>
      </c>
      <c r="C5" s="67" t="s">
        <v>1</v>
      </c>
      <c r="D5" s="67" t="s">
        <v>2</v>
      </c>
      <c r="E5" s="67" t="s">
        <v>3</v>
      </c>
      <c r="F5" s="67" t="s">
        <v>4</v>
      </c>
      <c r="G5" s="68" t="s">
        <v>5</v>
      </c>
      <c r="H5" s="68" t="s">
        <v>6</v>
      </c>
      <c r="I5" s="68" t="s">
        <v>7</v>
      </c>
      <c r="J5" s="68" t="s">
        <v>8</v>
      </c>
      <c r="K5" s="68" t="s">
        <v>9</v>
      </c>
      <c r="L5" s="68" t="s">
        <v>10</v>
      </c>
      <c r="M5" s="68" t="s">
        <v>11</v>
      </c>
      <c r="N5" s="68" t="s">
        <v>12</v>
      </c>
      <c r="O5" s="68" t="s">
        <v>13</v>
      </c>
      <c r="P5" s="68" t="s">
        <v>175</v>
      </c>
      <c r="Q5" s="68" t="s">
        <v>176</v>
      </c>
      <c r="R5" s="68" t="s">
        <v>177</v>
      </c>
      <c r="S5" s="68" t="s">
        <v>14</v>
      </c>
      <c r="T5" s="68" t="s">
        <v>15</v>
      </c>
      <c r="U5" s="68" t="s">
        <v>16</v>
      </c>
      <c r="V5" s="68" t="s">
        <v>17</v>
      </c>
      <c r="W5" s="18"/>
      <c r="X5" s="14"/>
      <c r="Y5" s="14"/>
      <c r="Z5" s="14"/>
      <c r="AA5" s="14"/>
      <c r="AB5" s="14"/>
      <c r="AC5" s="14"/>
      <c r="AD5" s="44"/>
      <c r="AE5" s="42"/>
      <c r="AF5" s="42"/>
      <c r="AG5" s="41"/>
      <c r="AH5" s="41"/>
      <c r="AI5" s="41"/>
      <c r="AJ5" s="41"/>
    </row>
    <row r="6" spans="1:36" ht="27.75" customHeight="1">
      <c r="A6" s="16"/>
      <c r="B6" s="271" t="s">
        <v>178</v>
      </c>
      <c r="C6" s="272"/>
      <c r="D6" s="272"/>
      <c r="E6" s="272"/>
      <c r="F6" s="273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14"/>
      <c r="X6" s="14"/>
      <c r="Y6" s="14"/>
      <c r="Z6" s="14"/>
      <c r="AA6" s="14"/>
      <c r="AB6" s="14"/>
      <c r="AC6" s="14"/>
      <c r="AD6" s="44"/>
      <c r="AE6" s="42"/>
      <c r="AF6" s="42"/>
      <c r="AG6" s="41"/>
      <c r="AH6" s="41"/>
      <c r="AI6" s="41"/>
      <c r="AJ6" s="41"/>
    </row>
    <row r="7" spans="1:36" ht="39.950000000000003" customHeight="1">
      <c r="A7" s="16"/>
      <c r="B7" s="32">
        <v>1</v>
      </c>
      <c r="C7" s="35" t="s">
        <v>18</v>
      </c>
      <c r="D7" s="35" t="s">
        <v>19</v>
      </c>
      <c r="E7" s="69" t="s">
        <v>20</v>
      </c>
      <c r="F7" s="33">
        <v>1.33</v>
      </c>
      <c r="G7" s="33">
        <v>1.33</v>
      </c>
      <c r="H7" s="33">
        <v>0.89</v>
      </c>
      <c r="I7" s="34" t="s">
        <v>21</v>
      </c>
      <c r="J7" s="34" t="s">
        <v>21</v>
      </c>
      <c r="K7" s="34" t="s">
        <v>21</v>
      </c>
      <c r="L7" s="34" t="s">
        <v>21</v>
      </c>
      <c r="M7" s="34" t="s">
        <v>21</v>
      </c>
      <c r="N7" s="33">
        <v>0.44</v>
      </c>
      <c r="O7" s="33">
        <v>0.89</v>
      </c>
      <c r="P7" s="34" t="s">
        <v>21</v>
      </c>
      <c r="Q7" s="34" t="s">
        <v>21</v>
      </c>
      <c r="R7" s="33">
        <v>0.44</v>
      </c>
      <c r="S7" s="34" t="s">
        <v>21</v>
      </c>
      <c r="T7" s="34" t="s">
        <v>21</v>
      </c>
      <c r="U7" s="34" t="s">
        <v>21</v>
      </c>
      <c r="V7" s="34" t="s">
        <v>21</v>
      </c>
      <c r="W7" s="17"/>
      <c r="X7" s="14"/>
      <c r="Y7" s="14"/>
      <c r="Z7" s="14"/>
      <c r="AA7" s="14"/>
      <c r="AB7" s="14"/>
      <c r="AC7" s="14"/>
      <c r="AD7" s="44"/>
      <c r="AE7" s="42"/>
      <c r="AF7" s="42"/>
      <c r="AG7" s="41"/>
      <c r="AH7" s="41"/>
      <c r="AI7" s="41"/>
      <c r="AJ7" s="41"/>
    </row>
    <row r="8" spans="1:36" ht="39.950000000000003" customHeight="1">
      <c r="A8" s="16"/>
      <c r="B8" s="32">
        <v>2</v>
      </c>
      <c r="C8" s="35" t="s">
        <v>22</v>
      </c>
      <c r="D8" s="35" t="s">
        <v>23</v>
      </c>
      <c r="E8" s="69" t="s">
        <v>24</v>
      </c>
      <c r="F8" s="33">
        <v>1.28</v>
      </c>
      <c r="G8" s="33">
        <v>1.28</v>
      </c>
      <c r="H8" s="33">
        <v>1.28</v>
      </c>
      <c r="I8" s="34" t="s">
        <v>21</v>
      </c>
      <c r="J8" s="34" t="s">
        <v>21</v>
      </c>
      <c r="K8" s="34" t="s">
        <v>21</v>
      </c>
      <c r="L8" s="34" t="s">
        <v>21</v>
      </c>
      <c r="M8" s="34" t="s">
        <v>21</v>
      </c>
      <c r="N8" s="34" t="s">
        <v>21</v>
      </c>
      <c r="O8" s="34" t="s">
        <v>21</v>
      </c>
      <c r="P8" s="34" t="s">
        <v>21</v>
      </c>
      <c r="Q8" s="34" t="s">
        <v>21</v>
      </c>
      <c r="R8" s="34" t="s">
        <v>21</v>
      </c>
      <c r="S8" s="34" t="s">
        <v>21</v>
      </c>
      <c r="T8" s="34" t="s">
        <v>21</v>
      </c>
      <c r="U8" s="34" t="s">
        <v>21</v>
      </c>
      <c r="V8" s="34" t="s">
        <v>21</v>
      </c>
      <c r="W8" s="17"/>
      <c r="X8" s="14"/>
      <c r="Y8" s="14"/>
      <c r="Z8" s="14"/>
      <c r="AA8" s="14"/>
      <c r="AB8" s="14"/>
      <c r="AC8" s="14"/>
      <c r="AD8" s="44"/>
      <c r="AE8" s="42"/>
      <c r="AF8" s="42"/>
      <c r="AG8" s="41"/>
      <c r="AH8" s="41"/>
      <c r="AI8" s="41"/>
      <c r="AJ8" s="41"/>
    </row>
    <row r="9" spans="1:36" ht="39.950000000000003" customHeight="1">
      <c r="A9" s="16"/>
      <c r="B9" s="32">
        <v>3</v>
      </c>
      <c r="C9" s="35" t="s">
        <v>25</v>
      </c>
      <c r="D9" s="35" t="s">
        <v>26</v>
      </c>
      <c r="E9" s="69" t="s">
        <v>27</v>
      </c>
      <c r="F9" s="33">
        <v>1.48</v>
      </c>
      <c r="G9" s="33">
        <v>0.49</v>
      </c>
      <c r="H9" s="34" t="s">
        <v>21</v>
      </c>
      <c r="I9" s="34" t="s">
        <v>21</v>
      </c>
      <c r="J9" s="33">
        <v>0.56000000000000005</v>
      </c>
      <c r="K9" s="33">
        <v>0.56000000000000005</v>
      </c>
      <c r="L9" s="33">
        <v>0.56000000000000005</v>
      </c>
      <c r="M9" s="34" t="s">
        <v>21</v>
      </c>
      <c r="N9" s="33">
        <v>0.56000000000000005</v>
      </c>
      <c r="O9" s="33">
        <v>0.56000000000000005</v>
      </c>
      <c r="P9" s="34" t="s">
        <v>21</v>
      </c>
      <c r="Q9" s="34" t="s">
        <v>21</v>
      </c>
      <c r="R9" s="34" t="s">
        <v>21</v>
      </c>
      <c r="S9" s="34" t="s">
        <v>21</v>
      </c>
      <c r="T9" s="34" t="s">
        <v>21</v>
      </c>
      <c r="U9" s="34" t="s">
        <v>21</v>
      </c>
      <c r="V9" s="34" t="s">
        <v>21</v>
      </c>
      <c r="W9" s="17"/>
      <c r="X9" s="14"/>
      <c r="Y9" s="14"/>
      <c r="Z9" s="14"/>
      <c r="AA9" s="14"/>
      <c r="AB9" s="14"/>
      <c r="AC9" s="14"/>
      <c r="AD9" s="44"/>
      <c r="AE9" s="42"/>
      <c r="AF9" s="42"/>
      <c r="AG9" s="41"/>
      <c r="AH9" s="41"/>
      <c r="AI9" s="41"/>
      <c r="AJ9" s="41"/>
    </row>
    <row r="10" spans="1:36" ht="39.950000000000003" customHeight="1">
      <c r="A10" s="16"/>
      <c r="B10" s="32">
        <v>4</v>
      </c>
      <c r="C10" s="35" t="s">
        <v>28</v>
      </c>
      <c r="D10" s="35" t="s">
        <v>29</v>
      </c>
      <c r="E10" s="69" t="s">
        <v>179</v>
      </c>
      <c r="F10" s="33">
        <v>2.2000000000000002</v>
      </c>
      <c r="G10" s="33">
        <v>2.25</v>
      </c>
      <c r="H10" s="33">
        <v>1</v>
      </c>
      <c r="I10" s="33">
        <v>1.5</v>
      </c>
      <c r="J10" s="34" t="s">
        <v>21</v>
      </c>
      <c r="K10" s="34" t="s">
        <v>21</v>
      </c>
      <c r="L10" s="34" t="s">
        <v>21</v>
      </c>
      <c r="M10" s="34" t="s">
        <v>21</v>
      </c>
      <c r="N10" s="34" t="s">
        <v>21</v>
      </c>
      <c r="O10" s="34" t="s">
        <v>21</v>
      </c>
      <c r="P10" s="34" t="s">
        <v>21</v>
      </c>
      <c r="Q10" s="34" t="s">
        <v>21</v>
      </c>
      <c r="R10" s="34" t="s">
        <v>21</v>
      </c>
      <c r="S10" s="33">
        <v>0.73</v>
      </c>
      <c r="T10" s="33">
        <v>0.73</v>
      </c>
      <c r="U10" s="33">
        <v>1.47</v>
      </c>
      <c r="V10" s="33"/>
      <c r="W10" s="17"/>
      <c r="X10" s="14"/>
      <c r="Y10" s="14"/>
      <c r="Z10" s="14"/>
      <c r="AA10" s="14"/>
      <c r="AB10" s="14"/>
      <c r="AC10" s="14"/>
      <c r="AD10" s="44"/>
      <c r="AE10" s="42"/>
      <c r="AF10" s="42"/>
      <c r="AG10" s="41"/>
      <c r="AH10" s="41"/>
      <c r="AI10" s="41"/>
      <c r="AJ10" s="41"/>
    </row>
    <row r="11" spans="1:36" ht="39.950000000000003" customHeight="1">
      <c r="A11" s="16"/>
      <c r="B11" s="32">
        <v>5</v>
      </c>
      <c r="C11" s="35" t="s">
        <v>31</v>
      </c>
      <c r="D11" s="35" t="s">
        <v>32</v>
      </c>
      <c r="E11" s="69" t="s">
        <v>33</v>
      </c>
      <c r="F11" s="33">
        <v>1.32</v>
      </c>
      <c r="G11" s="33">
        <v>1.32</v>
      </c>
      <c r="H11" s="33">
        <v>0.88</v>
      </c>
      <c r="I11" s="34" t="s">
        <v>21</v>
      </c>
      <c r="J11" s="33">
        <v>1.32</v>
      </c>
      <c r="K11" s="34" t="s">
        <v>21</v>
      </c>
      <c r="L11" s="34" t="s">
        <v>21</v>
      </c>
      <c r="M11" s="34" t="s">
        <v>21</v>
      </c>
      <c r="N11" s="34" t="s">
        <v>21</v>
      </c>
      <c r="O11" s="33">
        <v>1.32</v>
      </c>
      <c r="P11" s="34" t="s">
        <v>21</v>
      </c>
      <c r="Q11" s="34" t="s">
        <v>21</v>
      </c>
      <c r="R11" s="34" t="s">
        <v>21</v>
      </c>
      <c r="S11" s="34" t="s">
        <v>21</v>
      </c>
      <c r="T11" s="34" t="s">
        <v>21</v>
      </c>
      <c r="U11" s="34" t="s">
        <v>21</v>
      </c>
      <c r="V11" s="34" t="s">
        <v>21</v>
      </c>
      <c r="W11" s="17"/>
      <c r="X11" s="14"/>
      <c r="Y11" s="14"/>
      <c r="Z11" s="14"/>
      <c r="AA11" s="14"/>
      <c r="AB11" s="14"/>
      <c r="AC11" s="14"/>
      <c r="AD11" s="44"/>
      <c r="AE11" s="42"/>
      <c r="AF11" s="42"/>
      <c r="AG11" s="41"/>
      <c r="AH11" s="41"/>
      <c r="AI11" s="41"/>
      <c r="AJ11" s="41"/>
    </row>
    <row r="12" spans="1:36" ht="39.950000000000003" customHeight="1">
      <c r="A12" s="16"/>
      <c r="B12" s="32">
        <v>6</v>
      </c>
      <c r="C12" s="35" t="s">
        <v>34</v>
      </c>
      <c r="D12" s="35" t="s">
        <v>35</v>
      </c>
      <c r="E12" s="69" t="s">
        <v>36</v>
      </c>
      <c r="F12" s="33">
        <v>1.35</v>
      </c>
      <c r="G12" s="33">
        <v>0.45</v>
      </c>
      <c r="H12" s="33">
        <v>0.45</v>
      </c>
      <c r="I12" s="33">
        <v>0.45</v>
      </c>
      <c r="J12" s="33">
        <v>0.45</v>
      </c>
      <c r="K12" s="34" t="s">
        <v>21</v>
      </c>
      <c r="L12" s="34" t="s">
        <v>21</v>
      </c>
      <c r="M12" s="34" t="s">
        <v>21</v>
      </c>
      <c r="N12" s="34" t="s">
        <v>21</v>
      </c>
      <c r="O12" s="34" t="s">
        <v>21</v>
      </c>
      <c r="P12" s="34" t="s">
        <v>21</v>
      </c>
      <c r="Q12" s="34" t="s">
        <v>21</v>
      </c>
      <c r="R12" s="34" t="s">
        <v>21</v>
      </c>
      <c r="S12" s="34" t="s">
        <v>21</v>
      </c>
      <c r="T12" s="34" t="s">
        <v>21</v>
      </c>
      <c r="U12" s="34" t="s">
        <v>21</v>
      </c>
      <c r="V12" s="34" t="s">
        <v>21</v>
      </c>
      <c r="W12" s="17"/>
      <c r="X12" s="14"/>
      <c r="Y12" s="14"/>
      <c r="Z12" s="14"/>
      <c r="AA12" s="14"/>
      <c r="AB12" s="14"/>
      <c r="AC12" s="14"/>
      <c r="AD12" s="44"/>
      <c r="AE12" s="42"/>
      <c r="AF12" s="42"/>
      <c r="AG12" s="41"/>
      <c r="AH12" s="41"/>
      <c r="AI12" s="41"/>
      <c r="AJ12" s="41"/>
    </row>
    <row r="13" spans="1:36" ht="39.950000000000003" customHeight="1">
      <c r="A13" s="16"/>
      <c r="B13" s="32">
        <v>7</v>
      </c>
      <c r="C13" s="35" t="s">
        <v>37</v>
      </c>
      <c r="D13" s="35" t="s">
        <v>38</v>
      </c>
      <c r="E13" s="69" t="s">
        <v>39</v>
      </c>
      <c r="F13" s="33">
        <v>2.8</v>
      </c>
      <c r="G13" s="33">
        <v>1.6</v>
      </c>
      <c r="H13" s="33">
        <v>1.6</v>
      </c>
      <c r="I13" s="33"/>
      <c r="J13" s="33">
        <v>1.6</v>
      </c>
      <c r="K13" s="34" t="s">
        <v>21</v>
      </c>
      <c r="L13" s="33">
        <v>1.6</v>
      </c>
      <c r="M13" s="34" t="s">
        <v>21</v>
      </c>
      <c r="N13" s="34" t="s">
        <v>21</v>
      </c>
      <c r="O13" s="33">
        <v>1.6</v>
      </c>
      <c r="P13" s="34" t="s">
        <v>21</v>
      </c>
      <c r="Q13" s="34" t="s">
        <v>21</v>
      </c>
      <c r="R13" s="34" t="s">
        <v>21</v>
      </c>
      <c r="S13" s="34" t="s">
        <v>21</v>
      </c>
      <c r="T13" s="34" t="s">
        <v>21</v>
      </c>
      <c r="U13" s="34" t="s">
        <v>21</v>
      </c>
      <c r="V13" s="34" t="s">
        <v>21</v>
      </c>
      <c r="W13" s="17"/>
      <c r="X13" s="14"/>
      <c r="Y13" s="14"/>
      <c r="Z13" s="14"/>
      <c r="AA13" s="14"/>
      <c r="AB13" s="14"/>
      <c r="AC13" s="14"/>
      <c r="AD13" s="44"/>
      <c r="AE13" s="42"/>
      <c r="AF13" s="42"/>
      <c r="AG13" s="41"/>
      <c r="AH13" s="41"/>
      <c r="AI13" s="41"/>
      <c r="AJ13" s="41"/>
    </row>
    <row r="14" spans="1:36" ht="39.950000000000003" customHeight="1">
      <c r="A14" s="16"/>
      <c r="B14" s="32">
        <v>8</v>
      </c>
      <c r="C14" s="35" t="s">
        <v>40</v>
      </c>
      <c r="D14" s="35" t="s">
        <v>41</v>
      </c>
      <c r="E14" s="69" t="s">
        <v>42</v>
      </c>
      <c r="F14" s="33">
        <v>1.73</v>
      </c>
      <c r="G14" s="33">
        <v>1.73</v>
      </c>
      <c r="H14" s="33">
        <v>1.1499999999999999</v>
      </c>
      <c r="I14" s="33">
        <v>0.57999999999999996</v>
      </c>
      <c r="J14" s="34" t="s">
        <v>21</v>
      </c>
      <c r="K14" s="33">
        <v>0.57999999999999996</v>
      </c>
      <c r="L14" s="34" t="s">
        <v>21</v>
      </c>
      <c r="M14" s="34" t="s">
        <v>21</v>
      </c>
      <c r="N14" s="33">
        <v>0.57999999999999996</v>
      </c>
      <c r="O14" s="33">
        <v>1.1499999999999999</v>
      </c>
      <c r="P14" s="33">
        <v>0.67</v>
      </c>
      <c r="Q14" s="34" t="s">
        <v>21</v>
      </c>
      <c r="R14" s="33">
        <v>0.57999999999999996</v>
      </c>
      <c r="S14" s="34" t="s">
        <v>21</v>
      </c>
      <c r="T14" s="34" t="s">
        <v>21</v>
      </c>
      <c r="U14" s="34" t="s">
        <v>21</v>
      </c>
      <c r="V14" s="34" t="s">
        <v>21</v>
      </c>
      <c r="W14" s="17"/>
      <c r="X14" s="14"/>
      <c r="Y14" s="14"/>
      <c r="Z14" s="14"/>
      <c r="AA14" s="14"/>
      <c r="AB14" s="14"/>
      <c r="AC14" s="14"/>
      <c r="AD14" s="44"/>
      <c r="AE14" s="42"/>
      <c r="AF14" s="42"/>
      <c r="AG14" s="41"/>
      <c r="AH14" s="41"/>
      <c r="AI14" s="41"/>
      <c r="AJ14" s="41"/>
    </row>
    <row r="15" spans="1:36" ht="39.950000000000003" customHeight="1">
      <c r="A15" s="16"/>
      <c r="B15" s="32">
        <v>9</v>
      </c>
      <c r="C15" s="35" t="s">
        <v>43</v>
      </c>
      <c r="D15" s="35" t="s">
        <v>44</v>
      </c>
      <c r="E15" s="69" t="s">
        <v>42</v>
      </c>
      <c r="F15" s="33">
        <v>3</v>
      </c>
      <c r="G15" s="33">
        <v>1</v>
      </c>
      <c r="H15" s="33">
        <v>0.56000000000000005</v>
      </c>
      <c r="I15" s="33">
        <v>0.56000000000000005</v>
      </c>
      <c r="J15" s="33">
        <v>0.56000000000000005</v>
      </c>
      <c r="K15" s="34" t="s">
        <v>21</v>
      </c>
      <c r="L15" s="34" t="s">
        <v>21</v>
      </c>
      <c r="M15" s="34" t="s">
        <v>21</v>
      </c>
      <c r="N15" s="33">
        <v>0.56000000000000005</v>
      </c>
      <c r="O15" s="34" t="s">
        <v>21</v>
      </c>
      <c r="P15" s="33">
        <v>0.56000000000000005</v>
      </c>
      <c r="Q15" s="33">
        <v>0.56000000000000005</v>
      </c>
      <c r="R15" s="33">
        <v>0.56000000000000005</v>
      </c>
      <c r="S15" s="34" t="s">
        <v>21</v>
      </c>
      <c r="T15" s="34" t="s">
        <v>21</v>
      </c>
      <c r="U15" s="34" t="s">
        <v>21</v>
      </c>
      <c r="V15" s="34" t="s">
        <v>21</v>
      </c>
      <c r="W15" s="17"/>
      <c r="X15" s="14"/>
      <c r="Y15" s="14"/>
      <c r="Z15" s="14"/>
      <c r="AA15" s="14"/>
      <c r="AB15" s="14"/>
      <c r="AC15" s="14"/>
      <c r="AD15" s="44"/>
      <c r="AE15" s="42"/>
      <c r="AF15" s="42"/>
      <c r="AG15" s="41"/>
      <c r="AH15" s="41"/>
      <c r="AI15" s="41"/>
      <c r="AJ15" s="41"/>
    </row>
    <row r="16" spans="1:36" ht="39.950000000000003" customHeight="1">
      <c r="A16" s="16"/>
      <c r="B16" s="274" t="s">
        <v>180</v>
      </c>
      <c r="C16" s="275"/>
      <c r="D16" s="275"/>
      <c r="E16" s="275"/>
      <c r="F16" s="276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18"/>
      <c r="X16" s="14"/>
      <c r="Y16" s="14"/>
      <c r="Z16" s="14"/>
      <c r="AA16" s="14"/>
      <c r="AB16" s="14"/>
      <c r="AC16" s="14"/>
      <c r="AD16" s="44"/>
      <c r="AE16" s="42"/>
      <c r="AF16" s="42"/>
      <c r="AG16" s="41"/>
      <c r="AH16" s="41"/>
      <c r="AI16" s="41"/>
      <c r="AJ16" s="41"/>
    </row>
    <row r="17" spans="1:36" ht="39.950000000000003" customHeight="1">
      <c r="A17" s="16"/>
      <c r="B17" s="32">
        <v>10</v>
      </c>
      <c r="C17" s="35" t="s">
        <v>45</v>
      </c>
      <c r="D17" s="35" t="s">
        <v>46</v>
      </c>
      <c r="E17" s="69" t="s">
        <v>20</v>
      </c>
      <c r="F17" s="33">
        <v>1.37</v>
      </c>
      <c r="G17" s="33">
        <v>1.37</v>
      </c>
      <c r="H17" s="33">
        <v>0.91</v>
      </c>
      <c r="I17" s="34" t="s">
        <v>21</v>
      </c>
      <c r="J17" s="34" t="s">
        <v>21</v>
      </c>
      <c r="K17" s="34" t="s">
        <v>21</v>
      </c>
      <c r="L17" s="34" t="s">
        <v>21</v>
      </c>
      <c r="M17" s="34" t="s">
        <v>21</v>
      </c>
      <c r="N17" s="33">
        <v>0.46</v>
      </c>
      <c r="O17" s="33">
        <v>0.46</v>
      </c>
      <c r="P17" s="34" t="s">
        <v>21</v>
      </c>
      <c r="Q17" s="33">
        <v>0</v>
      </c>
      <c r="R17" s="33">
        <v>0.46</v>
      </c>
      <c r="S17" s="33"/>
      <c r="T17" s="33"/>
      <c r="U17" s="33"/>
      <c r="V17" s="33"/>
      <c r="W17" s="18"/>
      <c r="X17" s="14"/>
      <c r="Y17" s="14"/>
      <c r="Z17" s="14"/>
      <c r="AA17" s="14"/>
      <c r="AB17" s="14"/>
      <c r="AC17" s="14"/>
      <c r="AD17" s="44"/>
      <c r="AE17" s="42"/>
      <c r="AF17" s="42"/>
      <c r="AG17" s="41"/>
      <c r="AH17" s="41"/>
      <c r="AI17" s="41"/>
      <c r="AJ17" s="41"/>
    </row>
    <row r="18" spans="1:36" ht="39.950000000000003" customHeight="1">
      <c r="A18" s="16"/>
      <c r="B18" s="32">
        <v>11</v>
      </c>
      <c r="C18" s="35" t="s">
        <v>47</v>
      </c>
      <c r="D18" s="35" t="s">
        <v>26</v>
      </c>
      <c r="E18" s="69" t="s">
        <v>27</v>
      </c>
      <c r="F18" s="33">
        <v>1.86</v>
      </c>
      <c r="G18" s="33">
        <v>0.62</v>
      </c>
      <c r="H18" s="34" t="s">
        <v>21</v>
      </c>
      <c r="I18" s="34" t="s">
        <v>21</v>
      </c>
      <c r="J18" s="33">
        <v>0.56000000000000005</v>
      </c>
      <c r="K18" s="33">
        <v>0.56000000000000005</v>
      </c>
      <c r="L18" s="33">
        <v>0.56000000000000005</v>
      </c>
      <c r="M18" s="34" t="s">
        <v>21</v>
      </c>
      <c r="N18" s="33">
        <v>0.56000000000000005</v>
      </c>
      <c r="O18" s="33">
        <v>0.56000000000000005</v>
      </c>
      <c r="P18" s="34" t="s">
        <v>21</v>
      </c>
      <c r="Q18" s="34" t="s">
        <v>21</v>
      </c>
      <c r="R18" s="34" t="s">
        <v>21</v>
      </c>
      <c r="S18" s="34" t="s">
        <v>21</v>
      </c>
      <c r="T18" s="34" t="s">
        <v>21</v>
      </c>
      <c r="U18" s="34" t="s">
        <v>21</v>
      </c>
      <c r="V18" s="34" t="s">
        <v>21</v>
      </c>
      <c r="W18" s="18"/>
      <c r="X18" s="14"/>
      <c r="Y18" s="14"/>
      <c r="Z18" s="14"/>
      <c r="AA18" s="14"/>
      <c r="AB18" s="14"/>
      <c r="AC18" s="14"/>
      <c r="AD18" s="44"/>
      <c r="AE18" s="42"/>
      <c r="AF18" s="42"/>
      <c r="AG18" s="41"/>
      <c r="AH18" s="41"/>
      <c r="AI18" s="41"/>
      <c r="AJ18" s="41"/>
    </row>
    <row r="19" spans="1:36" ht="39.950000000000003" customHeight="1">
      <c r="A19" s="16"/>
      <c r="B19" s="32">
        <v>12</v>
      </c>
      <c r="C19" s="35" t="s">
        <v>48</v>
      </c>
      <c r="D19" s="35" t="s">
        <v>49</v>
      </c>
      <c r="E19" s="69" t="s">
        <v>24</v>
      </c>
      <c r="F19" s="33">
        <v>1.88</v>
      </c>
      <c r="G19" s="33">
        <v>1.88</v>
      </c>
      <c r="H19" s="33">
        <v>1.88</v>
      </c>
      <c r="I19" s="34" t="s">
        <v>21</v>
      </c>
      <c r="J19" s="34" t="s">
        <v>21</v>
      </c>
      <c r="K19" s="34" t="s">
        <v>21</v>
      </c>
      <c r="L19" s="34" t="s">
        <v>21</v>
      </c>
      <c r="M19" s="34" t="s">
        <v>21</v>
      </c>
      <c r="N19" s="34" t="s">
        <v>21</v>
      </c>
      <c r="O19" s="34" t="s">
        <v>21</v>
      </c>
      <c r="P19" s="34" t="s">
        <v>21</v>
      </c>
      <c r="Q19" s="34" t="s">
        <v>21</v>
      </c>
      <c r="R19" s="34" t="s">
        <v>21</v>
      </c>
      <c r="S19" s="34" t="s">
        <v>21</v>
      </c>
      <c r="T19" s="34" t="s">
        <v>21</v>
      </c>
      <c r="U19" s="34" t="s">
        <v>21</v>
      </c>
      <c r="V19" s="34" t="s">
        <v>21</v>
      </c>
      <c r="W19" s="18"/>
      <c r="X19" s="14"/>
      <c r="Y19" s="14"/>
      <c r="Z19" s="14"/>
      <c r="AA19" s="14"/>
      <c r="AB19" s="14"/>
      <c r="AC19" s="14"/>
      <c r="AD19" s="44"/>
      <c r="AE19" s="42"/>
      <c r="AF19" s="42"/>
      <c r="AG19" s="41"/>
      <c r="AH19" s="41"/>
      <c r="AI19" s="41"/>
      <c r="AJ19" s="41"/>
    </row>
    <row r="20" spans="1:36" ht="39.950000000000003" customHeight="1">
      <c r="A20" s="16"/>
      <c r="B20" s="32">
        <v>13</v>
      </c>
      <c r="C20" s="32" t="s">
        <v>50</v>
      </c>
      <c r="D20" s="35" t="s">
        <v>51</v>
      </c>
      <c r="E20" s="69" t="s">
        <v>30</v>
      </c>
      <c r="F20" s="33">
        <v>1.5</v>
      </c>
      <c r="G20" s="33">
        <v>1</v>
      </c>
      <c r="H20" s="33">
        <v>0.5</v>
      </c>
      <c r="I20" s="33">
        <v>0.75</v>
      </c>
      <c r="J20" s="34" t="s">
        <v>21</v>
      </c>
      <c r="K20" s="34" t="s">
        <v>21</v>
      </c>
      <c r="L20" s="34" t="s">
        <v>21</v>
      </c>
      <c r="M20" s="34" t="s">
        <v>21</v>
      </c>
      <c r="N20" s="34" t="s">
        <v>21</v>
      </c>
      <c r="O20" s="34" t="s">
        <v>21</v>
      </c>
      <c r="P20" s="34" t="s">
        <v>21</v>
      </c>
      <c r="Q20" s="34" t="s">
        <v>21</v>
      </c>
      <c r="R20" s="33"/>
      <c r="S20" s="33">
        <v>0.63</v>
      </c>
      <c r="T20" s="33">
        <v>0.5</v>
      </c>
      <c r="U20" s="33">
        <v>1.25</v>
      </c>
      <c r="V20" s="33"/>
      <c r="W20" s="18"/>
      <c r="X20" s="14"/>
      <c r="Y20" s="14"/>
      <c r="Z20" s="14"/>
      <c r="AA20" s="14"/>
      <c r="AB20" s="14"/>
      <c r="AC20" s="14"/>
      <c r="AD20" s="44"/>
      <c r="AE20" s="42"/>
      <c r="AF20" s="42"/>
      <c r="AG20" s="41"/>
      <c r="AH20" s="41"/>
      <c r="AI20" s="41"/>
      <c r="AJ20" s="41"/>
    </row>
    <row r="21" spans="1:36" ht="39.950000000000003" customHeight="1">
      <c r="A21" s="16"/>
      <c r="B21" s="32">
        <v>14</v>
      </c>
      <c r="C21" s="32" t="s">
        <v>52</v>
      </c>
      <c r="D21" s="35" t="s">
        <v>53</v>
      </c>
      <c r="E21" s="69" t="s">
        <v>39</v>
      </c>
      <c r="F21" s="33">
        <v>2.5</v>
      </c>
      <c r="G21" s="33">
        <v>1.35</v>
      </c>
      <c r="H21" s="33">
        <v>1.35</v>
      </c>
      <c r="I21" s="33">
        <v>1.35</v>
      </c>
      <c r="J21" s="33"/>
      <c r="K21" s="33"/>
      <c r="L21" s="33">
        <v>1.35</v>
      </c>
      <c r="M21" s="33"/>
      <c r="N21" s="33"/>
      <c r="O21" s="33">
        <v>1.35</v>
      </c>
      <c r="P21" s="34" t="s">
        <v>21</v>
      </c>
      <c r="Q21" s="34" t="s">
        <v>21</v>
      </c>
      <c r="R21" s="34" t="s">
        <v>21</v>
      </c>
      <c r="S21" s="34" t="s">
        <v>21</v>
      </c>
      <c r="T21" s="34" t="s">
        <v>21</v>
      </c>
      <c r="U21" s="34" t="s">
        <v>21</v>
      </c>
      <c r="V21" s="34" t="s">
        <v>21</v>
      </c>
      <c r="W21" s="18"/>
      <c r="X21" s="14"/>
      <c r="Y21" s="14"/>
      <c r="Z21" s="14"/>
      <c r="AA21" s="14"/>
      <c r="AB21" s="14"/>
      <c r="AC21" s="14"/>
      <c r="AD21" s="44"/>
      <c r="AE21" s="42"/>
      <c r="AF21" s="42"/>
      <c r="AG21" s="41"/>
      <c r="AH21" s="41"/>
      <c r="AI21" s="41"/>
      <c r="AJ21" s="41"/>
    </row>
    <row r="22" spans="1:36" ht="39.950000000000003" customHeight="1">
      <c r="A22" s="16"/>
      <c r="B22" s="32">
        <v>15</v>
      </c>
      <c r="C22" s="32" t="s">
        <v>54</v>
      </c>
      <c r="D22" s="35" t="s">
        <v>55</v>
      </c>
      <c r="E22" s="69" t="s">
        <v>36</v>
      </c>
      <c r="F22" s="33">
        <v>1.36</v>
      </c>
      <c r="G22" s="33">
        <v>0.45</v>
      </c>
      <c r="H22" s="33">
        <v>0.45</v>
      </c>
      <c r="I22" s="33">
        <v>0.45</v>
      </c>
      <c r="J22" s="33">
        <v>0.45</v>
      </c>
      <c r="K22" s="34" t="s">
        <v>21</v>
      </c>
      <c r="L22" s="34" t="s">
        <v>21</v>
      </c>
      <c r="M22" s="34" t="s">
        <v>21</v>
      </c>
      <c r="N22" s="34" t="s">
        <v>21</v>
      </c>
      <c r="O22" s="34" t="s">
        <v>21</v>
      </c>
      <c r="P22" s="34" t="s">
        <v>21</v>
      </c>
      <c r="Q22" s="34" t="s">
        <v>21</v>
      </c>
      <c r="R22" s="34" t="s">
        <v>21</v>
      </c>
      <c r="S22" s="34" t="s">
        <v>21</v>
      </c>
      <c r="T22" s="34" t="s">
        <v>21</v>
      </c>
      <c r="U22" s="34" t="s">
        <v>21</v>
      </c>
      <c r="V22" s="34" t="s">
        <v>21</v>
      </c>
      <c r="W22" s="18"/>
      <c r="X22" s="14"/>
      <c r="Y22" s="14"/>
      <c r="Z22" s="14"/>
      <c r="AA22" s="14"/>
      <c r="AB22" s="14"/>
      <c r="AC22" s="14"/>
      <c r="AD22" s="44"/>
      <c r="AE22" s="42"/>
      <c r="AF22" s="42"/>
      <c r="AG22" s="41"/>
      <c r="AH22" s="41"/>
      <c r="AI22" s="41"/>
      <c r="AJ22" s="41"/>
    </row>
    <row r="23" spans="1:36" ht="39.950000000000003" customHeight="1">
      <c r="A23" s="16"/>
      <c r="B23" s="32">
        <v>16</v>
      </c>
      <c r="C23" s="32" t="s">
        <v>56</v>
      </c>
      <c r="D23" s="35" t="s">
        <v>57</v>
      </c>
      <c r="E23" s="69" t="s">
        <v>33</v>
      </c>
      <c r="F23" s="33">
        <v>1.26</v>
      </c>
      <c r="G23" s="33">
        <v>1.26</v>
      </c>
      <c r="H23" s="33">
        <v>0.84</v>
      </c>
      <c r="I23" s="34" t="s">
        <v>21</v>
      </c>
      <c r="J23" s="33">
        <v>1.26</v>
      </c>
      <c r="K23" s="34" t="s">
        <v>21</v>
      </c>
      <c r="L23" s="34" t="s">
        <v>21</v>
      </c>
      <c r="M23" s="34" t="s">
        <v>21</v>
      </c>
      <c r="N23" s="34" t="s">
        <v>21</v>
      </c>
      <c r="O23" s="33">
        <v>1.26</v>
      </c>
      <c r="P23" s="34" t="s">
        <v>21</v>
      </c>
      <c r="Q23" s="34" t="s">
        <v>21</v>
      </c>
      <c r="R23" s="34" t="s">
        <v>21</v>
      </c>
      <c r="S23" s="34" t="s">
        <v>21</v>
      </c>
      <c r="T23" s="34" t="s">
        <v>21</v>
      </c>
      <c r="U23" s="34" t="s">
        <v>21</v>
      </c>
      <c r="V23" s="34" t="s">
        <v>21</v>
      </c>
      <c r="W23" s="18"/>
      <c r="X23" s="14"/>
      <c r="Y23" s="14"/>
      <c r="Z23" s="14"/>
      <c r="AA23" s="14"/>
      <c r="AB23" s="14"/>
      <c r="AC23" s="14"/>
      <c r="AD23" s="44"/>
      <c r="AE23" s="42"/>
      <c r="AF23" s="42"/>
      <c r="AG23" s="41"/>
      <c r="AH23" s="41"/>
      <c r="AI23" s="41"/>
      <c r="AJ23" s="41"/>
    </row>
    <row r="24" spans="1:36" ht="39.950000000000003" customHeight="1">
      <c r="A24" s="16"/>
      <c r="B24" s="32">
        <v>17</v>
      </c>
      <c r="C24" s="32" t="s">
        <v>58</v>
      </c>
      <c r="D24" s="35" t="s">
        <v>59</v>
      </c>
      <c r="E24" s="69" t="s">
        <v>42</v>
      </c>
      <c r="F24" s="33">
        <v>1.9</v>
      </c>
      <c r="G24" s="33">
        <v>1.9</v>
      </c>
      <c r="H24" s="33">
        <v>0.91</v>
      </c>
      <c r="I24" s="33">
        <v>0.61</v>
      </c>
      <c r="J24" s="34" t="s">
        <v>21</v>
      </c>
      <c r="K24" s="34" t="s">
        <v>21</v>
      </c>
      <c r="L24" s="33">
        <v>0.46</v>
      </c>
      <c r="M24" s="33">
        <v>0.46</v>
      </c>
      <c r="N24" s="33">
        <v>0.46</v>
      </c>
      <c r="O24" s="33">
        <v>0.91</v>
      </c>
      <c r="P24" s="34" t="s">
        <v>21</v>
      </c>
      <c r="Q24" s="34" t="s">
        <v>21</v>
      </c>
      <c r="R24" s="33">
        <v>0.46</v>
      </c>
      <c r="S24" s="34" t="s">
        <v>21</v>
      </c>
      <c r="T24" s="34" t="s">
        <v>21</v>
      </c>
      <c r="U24" s="34" t="s">
        <v>21</v>
      </c>
      <c r="V24" s="34" t="s">
        <v>21</v>
      </c>
      <c r="W24" s="18"/>
      <c r="X24" s="14"/>
      <c r="Y24" s="14"/>
      <c r="Z24" s="14"/>
      <c r="AA24" s="14"/>
      <c r="AB24" s="14"/>
      <c r="AC24" s="14"/>
      <c r="AD24" s="44"/>
      <c r="AE24" s="42"/>
      <c r="AF24" s="42"/>
      <c r="AG24" s="41"/>
      <c r="AH24" s="41"/>
      <c r="AI24" s="41"/>
      <c r="AJ24" s="41"/>
    </row>
    <row r="25" spans="1:36" ht="39.950000000000003" customHeight="1">
      <c r="A25" s="16"/>
      <c r="B25" s="32">
        <v>18</v>
      </c>
      <c r="C25" s="35" t="s">
        <v>60</v>
      </c>
      <c r="D25" s="35" t="s">
        <v>61</v>
      </c>
      <c r="E25" s="69" t="s">
        <v>62</v>
      </c>
      <c r="F25" s="33">
        <v>3</v>
      </c>
      <c r="G25" s="33">
        <v>1</v>
      </c>
      <c r="H25" s="33">
        <v>0.56000000000000005</v>
      </c>
      <c r="I25" s="33">
        <v>0.56000000000000005</v>
      </c>
      <c r="J25" s="34" t="s">
        <v>21</v>
      </c>
      <c r="K25" s="33">
        <v>0.56000000000000005</v>
      </c>
      <c r="L25" s="34" t="s">
        <v>21</v>
      </c>
      <c r="M25" s="34" t="s">
        <v>21</v>
      </c>
      <c r="N25" s="33">
        <v>0.56000000000000005</v>
      </c>
      <c r="O25" s="34" t="s">
        <v>21</v>
      </c>
      <c r="P25" s="33">
        <v>0.65</v>
      </c>
      <c r="Q25" s="34" t="s">
        <v>21</v>
      </c>
      <c r="R25" s="33">
        <v>0.56000000000000005</v>
      </c>
      <c r="S25" s="34" t="s">
        <v>21</v>
      </c>
      <c r="T25" s="34" t="s">
        <v>21</v>
      </c>
      <c r="U25" s="34" t="s">
        <v>21</v>
      </c>
      <c r="V25" s="34" t="s">
        <v>21</v>
      </c>
      <c r="W25" s="18"/>
      <c r="X25" s="14"/>
      <c r="Y25" s="14"/>
      <c r="Z25" s="14"/>
      <c r="AA25" s="14"/>
      <c r="AB25" s="14"/>
      <c r="AC25" s="14"/>
      <c r="AD25" s="44"/>
      <c r="AE25" s="42"/>
      <c r="AF25" s="42"/>
      <c r="AG25" s="41"/>
      <c r="AH25" s="41"/>
      <c r="AI25" s="41"/>
      <c r="AJ25" s="41"/>
    </row>
    <row r="26" spans="1:36" ht="39.950000000000003" customHeight="1">
      <c r="A26" s="16"/>
      <c r="B26" s="266" t="s">
        <v>181</v>
      </c>
      <c r="C26" s="267"/>
      <c r="D26" s="267"/>
      <c r="E26" s="267"/>
      <c r="F26" s="268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18"/>
      <c r="X26" s="14"/>
      <c r="Y26" s="14"/>
      <c r="Z26" s="14"/>
      <c r="AA26" s="14"/>
      <c r="AB26" s="14"/>
      <c r="AC26" s="14"/>
      <c r="AD26" s="44"/>
      <c r="AE26" s="42"/>
      <c r="AF26" s="42"/>
      <c r="AG26" s="41"/>
      <c r="AH26" s="41"/>
      <c r="AI26" s="41"/>
      <c r="AJ26" s="41"/>
    </row>
    <row r="27" spans="1:36" ht="39.950000000000003" customHeight="1">
      <c r="A27" s="16"/>
      <c r="B27" s="35">
        <v>19</v>
      </c>
      <c r="C27" s="32" t="s">
        <v>63</v>
      </c>
      <c r="D27" s="35" t="s">
        <v>64</v>
      </c>
      <c r="E27" s="69" t="s">
        <v>65</v>
      </c>
      <c r="F27" s="33">
        <v>2.6</v>
      </c>
      <c r="G27" s="33">
        <v>3</v>
      </c>
      <c r="H27" s="33">
        <v>3</v>
      </c>
      <c r="I27" s="34" t="s">
        <v>21</v>
      </c>
      <c r="J27" s="34" t="s">
        <v>21</v>
      </c>
      <c r="K27" s="34" t="s">
        <v>21</v>
      </c>
      <c r="L27" s="34" t="s">
        <v>21</v>
      </c>
      <c r="M27" s="34" t="s">
        <v>21</v>
      </c>
      <c r="N27" s="34" t="s">
        <v>21</v>
      </c>
      <c r="O27" s="34" t="s">
        <v>21</v>
      </c>
      <c r="P27" s="34" t="s">
        <v>21</v>
      </c>
      <c r="Q27" s="34" t="s">
        <v>21</v>
      </c>
      <c r="R27" s="34" t="s">
        <v>21</v>
      </c>
      <c r="S27" s="33">
        <v>1</v>
      </c>
      <c r="T27" s="33">
        <v>1.17</v>
      </c>
      <c r="U27" s="33">
        <v>1</v>
      </c>
      <c r="V27" s="33">
        <v>1.17</v>
      </c>
      <c r="W27" s="18"/>
      <c r="X27" s="14"/>
      <c r="Y27" s="14"/>
      <c r="Z27" s="14"/>
      <c r="AA27" s="14"/>
      <c r="AB27" s="14"/>
      <c r="AC27" s="14"/>
      <c r="AD27" s="44"/>
      <c r="AE27" s="42"/>
      <c r="AF27" s="42"/>
      <c r="AG27" s="41"/>
      <c r="AH27" s="41"/>
      <c r="AI27" s="41"/>
      <c r="AJ27" s="41"/>
    </row>
    <row r="28" spans="1:36" ht="39.950000000000003" customHeight="1">
      <c r="A28" s="16"/>
      <c r="B28" s="35">
        <v>20</v>
      </c>
      <c r="C28" s="32" t="s">
        <v>66</v>
      </c>
      <c r="D28" s="35" t="s">
        <v>67</v>
      </c>
      <c r="E28" s="69" t="s">
        <v>68</v>
      </c>
      <c r="F28" s="33">
        <v>1.7</v>
      </c>
      <c r="G28" s="33">
        <v>1.7</v>
      </c>
      <c r="H28" s="33">
        <v>1.32</v>
      </c>
      <c r="I28" s="33">
        <v>1.1299999999999999</v>
      </c>
      <c r="J28" s="33">
        <v>1.1299999999999999</v>
      </c>
      <c r="K28" s="33">
        <v>1.36</v>
      </c>
      <c r="L28" s="34" t="s">
        <v>21</v>
      </c>
      <c r="M28" s="34" t="s">
        <v>21</v>
      </c>
      <c r="N28" s="34" t="s">
        <v>21</v>
      </c>
      <c r="O28" s="34" t="s">
        <v>21</v>
      </c>
      <c r="P28" s="34" t="s">
        <v>21</v>
      </c>
      <c r="Q28" s="34" t="s">
        <v>21</v>
      </c>
      <c r="R28" s="33">
        <v>0.56666700000000003</v>
      </c>
      <c r="S28" s="33">
        <v>1.7</v>
      </c>
      <c r="T28" s="33">
        <v>1.7</v>
      </c>
      <c r="U28" s="33">
        <v>0.91</v>
      </c>
      <c r="V28" s="33">
        <v>0.56999999999999995</v>
      </c>
      <c r="W28" s="18"/>
      <c r="X28" s="14"/>
      <c r="Y28" s="14"/>
      <c r="Z28" s="14"/>
      <c r="AA28" s="14"/>
      <c r="AB28" s="14"/>
      <c r="AC28" s="14"/>
      <c r="AD28" s="44"/>
      <c r="AE28" s="42"/>
      <c r="AF28" s="42"/>
      <c r="AG28" s="41"/>
      <c r="AH28" s="41"/>
      <c r="AI28" s="41"/>
      <c r="AJ28" s="41"/>
    </row>
    <row r="29" spans="1:36" ht="39.950000000000003" customHeight="1">
      <c r="A29" s="16"/>
      <c r="B29" s="35">
        <v>21</v>
      </c>
      <c r="C29" s="32" t="s">
        <v>69</v>
      </c>
      <c r="D29" s="35" t="s">
        <v>70</v>
      </c>
      <c r="E29" s="69" t="s">
        <v>71</v>
      </c>
      <c r="F29" s="33">
        <v>2.04</v>
      </c>
      <c r="G29" s="33">
        <v>1.36</v>
      </c>
      <c r="H29" s="33">
        <v>0.9</v>
      </c>
      <c r="I29" s="33">
        <v>1.24</v>
      </c>
      <c r="J29" s="33">
        <v>1.02</v>
      </c>
      <c r="K29" s="33">
        <v>0.56000000000000005</v>
      </c>
      <c r="L29" s="34" t="s">
        <v>21</v>
      </c>
      <c r="M29" s="34" t="s">
        <v>21</v>
      </c>
      <c r="N29" s="34" t="s">
        <v>21</v>
      </c>
      <c r="O29" s="34" t="s">
        <v>21</v>
      </c>
      <c r="P29" s="34" t="s">
        <v>21</v>
      </c>
      <c r="Q29" s="34" t="s">
        <v>21</v>
      </c>
      <c r="R29" s="34" t="s">
        <v>21</v>
      </c>
      <c r="S29" s="33">
        <v>1.66</v>
      </c>
      <c r="T29" s="34" t="s">
        <v>21</v>
      </c>
      <c r="U29" s="33">
        <v>1</v>
      </c>
      <c r="V29" s="34" t="s">
        <v>21</v>
      </c>
      <c r="W29" s="18"/>
      <c r="X29" s="14"/>
      <c r="Y29" s="14"/>
      <c r="Z29" s="14"/>
      <c r="AA29" s="14"/>
      <c r="AB29" s="14"/>
      <c r="AC29" s="14"/>
      <c r="AD29" s="44"/>
      <c r="AE29" s="42"/>
      <c r="AF29" s="42"/>
      <c r="AG29" s="41"/>
      <c r="AH29" s="41"/>
      <c r="AI29" s="41"/>
      <c r="AJ29" s="41"/>
    </row>
    <row r="30" spans="1:36" ht="39.950000000000003" customHeight="1">
      <c r="A30" s="16"/>
      <c r="B30" s="35">
        <v>22</v>
      </c>
      <c r="C30" s="32" t="s">
        <v>72</v>
      </c>
      <c r="D30" s="35" t="s">
        <v>73</v>
      </c>
      <c r="E30" s="70" t="s">
        <v>74</v>
      </c>
      <c r="F30" s="33">
        <v>2.6</v>
      </c>
      <c r="G30" s="33">
        <v>1.59</v>
      </c>
      <c r="H30" s="33">
        <v>1.21</v>
      </c>
      <c r="I30" s="33">
        <v>1.39</v>
      </c>
      <c r="J30" s="33">
        <v>1.21</v>
      </c>
      <c r="K30" s="33">
        <v>1.73</v>
      </c>
      <c r="L30" s="33">
        <v>0.87</v>
      </c>
      <c r="M30" s="34" t="s">
        <v>21</v>
      </c>
      <c r="N30" s="34" t="s">
        <v>21</v>
      </c>
      <c r="O30" s="34" t="s">
        <v>21</v>
      </c>
      <c r="P30" s="34" t="s">
        <v>21</v>
      </c>
      <c r="Q30" s="34" t="s">
        <v>21</v>
      </c>
      <c r="R30" s="33">
        <v>1.01</v>
      </c>
      <c r="S30" s="33">
        <v>1.3</v>
      </c>
      <c r="T30" s="34" t="s">
        <v>21</v>
      </c>
      <c r="U30" s="33">
        <v>1.59</v>
      </c>
      <c r="V30" s="33">
        <v>1.01</v>
      </c>
      <c r="W30" s="18"/>
      <c r="X30" s="14"/>
      <c r="Y30" s="14"/>
      <c r="Z30" s="14"/>
      <c r="AA30" s="14"/>
      <c r="AB30" s="14"/>
      <c r="AC30" s="14"/>
      <c r="AD30" s="44"/>
      <c r="AE30" s="42"/>
      <c r="AF30" s="42"/>
      <c r="AG30" s="41"/>
      <c r="AH30" s="41"/>
      <c r="AI30" s="41"/>
      <c r="AJ30" s="41"/>
    </row>
    <row r="31" spans="1:36" s="19" customFormat="1" ht="39.950000000000003" customHeight="1">
      <c r="A31" s="5"/>
      <c r="B31" s="35">
        <v>23</v>
      </c>
      <c r="C31" s="32" t="s">
        <v>75</v>
      </c>
      <c r="D31" s="35" t="s">
        <v>76</v>
      </c>
      <c r="E31" s="69" t="s">
        <v>77</v>
      </c>
      <c r="F31" s="33">
        <v>2.8</v>
      </c>
      <c r="G31" s="33">
        <v>1.0900000000000001</v>
      </c>
      <c r="H31" s="33">
        <v>0.93</v>
      </c>
      <c r="I31" s="33">
        <v>1.87</v>
      </c>
      <c r="J31" s="34" t="s">
        <v>21</v>
      </c>
      <c r="K31" s="34" t="s">
        <v>21</v>
      </c>
      <c r="L31" s="34" t="s">
        <v>21</v>
      </c>
      <c r="M31" s="34" t="s">
        <v>21</v>
      </c>
      <c r="N31" s="34" t="s">
        <v>21</v>
      </c>
      <c r="O31" s="34" t="s">
        <v>21</v>
      </c>
      <c r="P31" s="34" t="s">
        <v>21</v>
      </c>
      <c r="Q31" s="34" t="s">
        <v>21</v>
      </c>
      <c r="R31" s="33">
        <v>1.24</v>
      </c>
      <c r="S31" s="33">
        <v>0.93</v>
      </c>
      <c r="T31" s="33">
        <v>1.49</v>
      </c>
      <c r="U31" s="33">
        <v>1.1200000000000001</v>
      </c>
      <c r="V31" s="33">
        <v>0.93</v>
      </c>
      <c r="W31" s="6"/>
      <c r="X31" s="3"/>
      <c r="Y31" s="3"/>
      <c r="Z31" s="3"/>
      <c r="AA31" s="3"/>
      <c r="AB31" s="3"/>
      <c r="AC31" s="3"/>
      <c r="AD31" s="45"/>
      <c r="AE31" s="46"/>
      <c r="AF31" s="46"/>
      <c r="AG31" s="47"/>
      <c r="AH31" s="47"/>
      <c r="AI31" s="47"/>
      <c r="AJ31" s="47"/>
    </row>
    <row r="32" spans="1:36" ht="39.950000000000003" customHeight="1">
      <c r="A32" s="16"/>
      <c r="B32" s="35">
        <v>24</v>
      </c>
      <c r="C32" s="32" t="s">
        <v>78</v>
      </c>
      <c r="D32" s="35" t="s">
        <v>79</v>
      </c>
      <c r="E32" s="69" t="s">
        <v>80</v>
      </c>
      <c r="F32" s="34" t="s">
        <v>21</v>
      </c>
      <c r="G32" s="34" t="s">
        <v>21</v>
      </c>
      <c r="H32" s="34" t="s">
        <v>21</v>
      </c>
      <c r="I32" s="34" t="s">
        <v>21</v>
      </c>
      <c r="J32" s="34" t="s">
        <v>21</v>
      </c>
      <c r="K32" s="34" t="s">
        <v>21</v>
      </c>
      <c r="L32" s="34" t="s">
        <v>21</v>
      </c>
      <c r="M32" s="34" t="s">
        <v>21</v>
      </c>
      <c r="N32" s="34" t="s">
        <v>21</v>
      </c>
      <c r="O32" s="34" t="s">
        <v>21</v>
      </c>
      <c r="P32" s="34" t="s">
        <v>21</v>
      </c>
      <c r="Q32" s="34" t="s">
        <v>21</v>
      </c>
      <c r="R32" s="34" t="s">
        <v>21</v>
      </c>
      <c r="S32" s="34" t="s">
        <v>21</v>
      </c>
      <c r="T32" s="33">
        <v>2.5</v>
      </c>
      <c r="U32" s="33"/>
      <c r="V32" s="33"/>
      <c r="W32" s="18"/>
      <c r="X32" s="14"/>
      <c r="Y32" s="14"/>
      <c r="Z32" s="14"/>
      <c r="AA32" s="14"/>
      <c r="AB32" s="14"/>
      <c r="AC32" s="14"/>
      <c r="AD32" s="44"/>
      <c r="AE32" s="42"/>
      <c r="AF32" s="42"/>
      <c r="AG32" s="41"/>
      <c r="AH32" s="41"/>
      <c r="AI32" s="41"/>
      <c r="AJ32" s="41"/>
    </row>
    <row r="33" spans="1:36" ht="39.950000000000003" customHeight="1">
      <c r="A33" s="16"/>
      <c r="B33" s="266" t="s">
        <v>182</v>
      </c>
      <c r="C33" s="267"/>
      <c r="D33" s="267"/>
      <c r="E33" s="267"/>
      <c r="F33" s="268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18"/>
      <c r="X33" s="14"/>
      <c r="Y33" s="14"/>
      <c r="Z33" s="14"/>
      <c r="AA33" s="14"/>
      <c r="AB33" s="14"/>
      <c r="AC33" s="14"/>
      <c r="AD33" s="44"/>
      <c r="AE33" s="42"/>
      <c r="AF33" s="42"/>
      <c r="AG33" s="41"/>
      <c r="AH33" s="41"/>
      <c r="AI33" s="41"/>
      <c r="AJ33" s="41"/>
    </row>
    <row r="34" spans="1:36" s="19" customFormat="1" ht="39.950000000000003" customHeight="1">
      <c r="A34" s="5"/>
      <c r="B34" s="32">
        <v>25</v>
      </c>
      <c r="C34" s="32" t="s">
        <v>173</v>
      </c>
      <c r="D34" s="35" t="s">
        <v>183</v>
      </c>
      <c r="E34" s="69" t="s">
        <v>20</v>
      </c>
      <c r="F34" s="33">
        <v>2.2999999999999998</v>
      </c>
      <c r="G34" s="33">
        <v>2</v>
      </c>
      <c r="H34" s="33">
        <v>2</v>
      </c>
      <c r="I34" s="34" t="s">
        <v>21</v>
      </c>
      <c r="J34" s="34" t="s">
        <v>21</v>
      </c>
      <c r="K34" s="34" t="s">
        <v>21</v>
      </c>
      <c r="L34" s="34" t="s">
        <v>21</v>
      </c>
      <c r="M34" s="34" t="s">
        <v>21</v>
      </c>
      <c r="N34" s="34" t="s">
        <v>21</v>
      </c>
      <c r="O34" s="33">
        <v>1</v>
      </c>
      <c r="P34" s="33">
        <v>2</v>
      </c>
      <c r="Q34" s="33">
        <v>1</v>
      </c>
      <c r="R34" s="34" t="s">
        <v>21</v>
      </c>
      <c r="S34" s="34" t="s">
        <v>21</v>
      </c>
      <c r="T34" s="33"/>
      <c r="U34" s="33"/>
      <c r="V34" s="33"/>
      <c r="W34" s="6"/>
      <c r="X34" s="3"/>
      <c r="Y34" s="3"/>
      <c r="Z34" s="3"/>
      <c r="AA34" s="3"/>
      <c r="AB34" s="3"/>
      <c r="AC34" s="3"/>
      <c r="AD34" s="45"/>
      <c r="AE34" s="46"/>
      <c r="AF34" s="46"/>
      <c r="AG34" s="47"/>
      <c r="AH34" s="47"/>
      <c r="AI34" s="47"/>
      <c r="AJ34" s="47"/>
    </row>
    <row r="35" spans="1:36" s="19" customFormat="1" ht="39.950000000000003" customHeight="1">
      <c r="A35" s="5"/>
      <c r="B35" s="32">
        <v>26</v>
      </c>
      <c r="C35" s="32" t="s">
        <v>81</v>
      </c>
      <c r="D35" s="35" t="s">
        <v>82</v>
      </c>
      <c r="E35" s="69" t="s">
        <v>83</v>
      </c>
      <c r="F35" s="33">
        <v>2.17</v>
      </c>
      <c r="G35" s="33">
        <v>1.69</v>
      </c>
      <c r="H35" s="33">
        <v>1.69</v>
      </c>
      <c r="I35" s="33">
        <v>1.81</v>
      </c>
      <c r="J35" s="33">
        <v>1.44</v>
      </c>
      <c r="K35" s="34" t="s">
        <v>21</v>
      </c>
      <c r="L35" s="34" t="s">
        <v>21</v>
      </c>
      <c r="M35" s="34" t="s">
        <v>21</v>
      </c>
      <c r="N35" s="33">
        <v>0.72</v>
      </c>
      <c r="O35" s="34" t="s">
        <v>21</v>
      </c>
      <c r="P35" s="33">
        <v>2.17</v>
      </c>
      <c r="Q35" s="33">
        <v>2.17</v>
      </c>
      <c r="R35" s="33">
        <v>1.44</v>
      </c>
      <c r="S35" s="33">
        <v>0.72</v>
      </c>
      <c r="T35" s="33">
        <v>3</v>
      </c>
      <c r="U35" s="33">
        <v>2</v>
      </c>
      <c r="V35" s="34" t="s">
        <v>21</v>
      </c>
      <c r="W35" s="6"/>
      <c r="X35" s="3"/>
      <c r="Y35" s="3"/>
      <c r="Z35" s="3"/>
      <c r="AA35" s="3"/>
      <c r="AB35" s="3"/>
      <c r="AC35" s="3"/>
      <c r="AD35" s="45"/>
      <c r="AE35" s="46"/>
      <c r="AF35" s="46"/>
      <c r="AG35" s="47"/>
      <c r="AH35" s="47"/>
      <c r="AI35" s="47"/>
      <c r="AJ35" s="47"/>
    </row>
    <row r="36" spans="1:36" s="19" customFormat="1" ht="39.950000000000003" customHeight="1">
      <c r="A36" s="5"/>
      <c r="B36" s="32">
        <v>27</v>
      </c>
      <c r="C36" s="32" t="s">
        <v>84</v>
      </c>
      <c r="D36" s="35" t="s">
        <v>85</v>
      </c>
      <c r="E36" s="69" t="s">
        <v>86</v>
      </c>
      <c r="F36" s="33">
        <v>2.93</v>
      </c>
      <c r="G36" s="33">
        <v>2.1</v>
      </c>
      <c r="H36" s="33">
        <v>2.1</v>
      </c>
      <c r="I36" s="33">
        <v>1.4</v>
      </c>
      <c r="J36" s="33">
        <v>0.7</v>
      </c>
      <c r="K36" s="33">
        <v>0.11</v>
      </c>
      <c r="L36" s="34" t="s">
        <v>21</v>
      </c>
      <c r="M36" s="34" t="s">
        <v>21</v>
      </c>
      <c r="N36" s="33">
        <v>0.7</v>
      </c>
      <c r="O36" s="33">
        <v>0.7</v>
      </c>
      <c r="P36" s="34" t="s">
        <v>21</v>
      </c>
      <c r="Q36" s="33">
        <v>0.7</v>
      </c>
      <c r="R36" s="33">
        <v>0.7</v>
      </c>
      <c r="S36" s="33">
        <v>2.1</v>
      </c>
      <c r="T36" s="33">
        <v>2.1</v>
      </c>
      <c r="U36" s="33">
        <v>1.4</v>
      </c>
      <c r="V36" s="33">
        <v>0.81</v>
      </c>
      <c r="W36" s="6"/>
      <c r="X36" s="3"/>
      <c r="Y36" s="3"/>
      <c r="Z36" s="3"/>
      <c r="AA36" s="3"/>
      <c r="AB36" s="3"/>
      <c r="AC36" s="3"/>
      <c r="AD36" s="45"/>
      <c r="AE36" s="46"/>
      <c r="AF36" s="46"/>
      <c r="AG36" s="47"/>
      <c r="AH36" s="47"/>
      <c r="AI36" s="47"/>
      <c r="AJ36" s="47"/>
    </row>
    <row r="37" spans="1:36" s="19" customFormat="1" ht="39.950000000000003" customHeight="1">
      <c r="A37" s="5"/>
      <c r="B37" s="32">
        <v>28</v>
      </c>
      <c r="C37" s="32" t="s">
        <v>87</v>
      </c>
      <c r="D37" s="35" t="s">
        <v>88</v>
      </c>
      <c r="E37" s="69" t="s">
        <v>89</v>
      </c>
      <c r="F37" s="33">
        <v>2.91</v>
      </c>
      <c r="G37" s="33">
        <v>1.94</v>
      </c>
      <c r="H37" s="33">
        <v>2.2599999999999998</v>
      </c>
      <c r="I37" s="33">
        <v>2.91</v>
      </c>
      <c r="J37" s="33">
        <v>1.94</v>
      </c>
      <c r="K37" s="33">
        <v>1.61</v>
      </c>
      <c r="L37" s="34" t="s">
        <v>21</v>
      </c>
      <c r="M37" s="34" t="s">
        <v>21</v>
      </c>
      <c r="N37" s="33">
        <v>0.97</v>
      </c>
      <c r="O37" s="33">
        <v>0.97</v>
      </c>
      <c r="P37" s="34" t="s">
        <v>21</v>
      </c>
      <c r="Q37" s="34" t="s">
        <v>21</v>
      </c>
      <c r="R37" s="34" t="s">
        <v>21</v>
      </c>
      <c r="S37" s="33">
        <v>1.94</v>
      </c>
      <c r="T37" s="33">
        <v>2.91</v>
      </c>
      <c r="U37" s="33">
        <v>1.94</v>
      </c>
      <c r="V37" s="33">
        <v>2.09</v>
      </c>
      <c r="W37" s="6"/>
      <c r="X37" s="3"/>
      <c r="Y37" s="3"/>
      <c r="Z37" s="3"/>
      <c r="AA37" s="3"/>
      <c r="AB37" s="3"/>
      <c r="AC37" s="3"/>
      <c r="AD37" s="45"/>
      <c r="AE37" s="46"/>
      <c r="AF37" s="46"/>
      <c r="AG37" s="47"/>
      <c r="AH37" s="47"/>
      <c r="AI37" s="47"/>
      <c r="AJ37" s="47"/>
    </row>
    <row r="38" spans="1:36" s="19" customFormat="1" ht="39.950000000000003" customHeight="1">
      <c r="A38" s="5"/>
      <c r="B38" s="32">
        <v>29</v>
      </c>
      <c r="C38" s="32" t="s">
        <v>90</v>
      </c>
      <c r="D38" s="35" t="s">
        <v>91</v>
      </c>
      <c r="E38" s="69" t="s">
        <v>92</v>
      </c>
      <c r="F38" s="33">
        <v>2.08</v>
      </c>
      <c r="G38" s="33">
        <v>1.27</v>
      </c>
      <c r="H38" s="33">
        <v>0.81</v>
      </c>
      <c r="I38" s="33">
        <v>1.04</v>
      </c>
      <c r="J38" s="33">
        <v>0.81</v>
      </c>
      <c r="K38" s="33">
        <v>0.69</v>
      </c>
      <c r="L38" s="34" t="s">
        <v>21</v>
      </c>
      <c r="M38" s="34" t="s">
        <v>21</v>
      </c>
      <c r="N38" s="34" t="s">
        <v>21</v>
      </c>
      <c r="O38" s="34" t="s">
        <v>21</v>
      </c>
      <c r="P38" s="34" t="s">
        <v>21</v>
      </c>
      <c r="Q38" s="38">
        <v>0.808888889</v>
      </c>
      <c r="R38" s="33">
        <v>1.04</v>
      </c>
      <c r="S38" s="33">
        <v>1.1599999999999999</v>
      </c>
      <c r="T38" s="34" t="s">
        <v>21</v>
      </c>
      <c r="U38" s="33">
        <v>0.81</v>
      </c>
      <c r="V38" s="33">
        <v>0.81</v>
      </c>
      <c r="W38" s="6"/>
      <c r="X38" s="3"/>
      <c r="Y38" s="3"/>
      <c r="Z38" s="3"/>
      <c r="AA38" s="3"/>
      <c r="AB38" s="3"/>
      <c r="AC38" s="3"/>
      <c r="AD38" s="45"/>
      <c r="AE38" s="46"/>
      <c r="AF38" s="46"/>
      <c r="AG38" s="47"/>
      <c r="AH38" s="47"/>
      <c r="AI38" s="47"/>
      <c r="AJ38" s="47"/>
    </row>
    <row r="39" spans="1:36" s="19" customFormat="1" ht="39.950000000000003" customHeight="1">
      <c r="A39" s="5"/>
      <c r="B39" s="32">
        <v>30</v>
      </c>
      <c r="C39" s="32" t="s">
        <v>93</v>
      </c>
      <c r="D39" s="35" t="s">
        <v>94</v>
      </c>
      <c r="E39" s="69" t="s">
        <v>95</v>
      </c>
      <c r="F39" s="34" t="s">
        <v>21</v>
      </c>
      <c r="G39" s="34" t="s">
        <v>21</v>
      </c>
      <c r="H39" s="34" t="s">
        <v>21</v>
      </c>
      <c r="I39" s="34" t="s">
        <v>21</v>
      </c>
      <c r="J39" s="34" t="s">
        <v>21</v>
      </c>
      <c r="K39" s="34" t="s">
        <v>21</v>
      </c>
      <c r="L39" s="34" t="s">
        <v>21</v>
      </c>
      <c r="M39" s="34" t="s">
        <v>21</v>
      </c>
      <c r="N39" s="34" t="s">
        <v>21</v>
      </c>
      <c r="O39" s="34" t="s">
        <v>21</v>
      </c>
      <c r="P39" s="34" t="s">
        <v>21</v>
      </c>
      <c r="Q39" s="34" t="s">
        <v>21</v>
      </c>
      <c r="R39" s="34" t="s">
        <v>21</v>
      </c>
      <c r="S39" s="34" t="s">
        <v>21</v>
      </c>
      <c r="T39" s="33"/>
      <c r="U39" s="33"/>
      <c r="V39" s="33"/>
      <c r="W39" s="6"/>
      <c r="X39" s="3"/>
      <c r="Y39" s="3"/>
      <c r="Z39" s="3"/>
      <c r="AA39" s="3"/>
      <c r="AB39" s="3"/>
      <c r="AC39" s="3"/>
      <c r="AD39" s="45"/>
      <c r="AE39" s="46"/>
      <c r="AF39" s="46"/>
      <c r="AG39" s="47"/>
      <c r="AH39" s="47"/>
      <c r="AI39" s="47"/>
      <c r="AJ39" s="47"/>
    </row>
    <row r="40" spans="1:36" s="19" customFormat="1" ht="39.950000000000003" customHeight="1">
      <c r="A40" s="5"/>
      <c r="B40" s="266" t="s">
        <v>184</v>
      </c>
      <c r="C40" s="267"/>
      <c r="D40" s="267"/>
      <c r="E40" s="267"/>
      <c r="F40" s="268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6"/>
      <c r="X40" s="3"/>
      <c r="Y40" s="3"/>
      <c r="Z40" s="3"/>
      <c r="AA40" s="3"/>
      <c r="AB40" s="3"/>
      <c r="AC40" s="3"/>
      <c r="AD40" s="45"/>
      <c r="AE40" s="46"/>
      <c r="AF40" s="46"/>
      <c r="AG40" s="47"/>
      <c r="AH40" s="47"/>
      <c r="AI40" s="47"/>
      <c r="AJ40" s="47"/>
    </row>
    <row r="41" spans="1:36" s="19" customFormat="1" ht="39.950000000000003" customHeight="1">
      <c r="A41" s="5"/>
      <c r="B41" s="32">
        <v>31</v>
      </c>
      <c r="C41" s="32" t="s">
        <v>96</v>
      </c>
      <c r="D41" s="35" t="s">
        <v>97</v>
      </c>
      <c r="E41" s="69" t="s">
        <v>98</v>
      </c>
      <c r="F41" s="33">
        <v>2.78</v>
      </c>
      <c r="G41" s="33">
        <v>2.78</v>
      </c>
      <c r="H41" s="33">
        <v>1.67</v>
      </c>
      <c r="I41" s="33">
        <v>1.85</v>
      </c>
      <c r="J41" s="33">
        <v>0.93</v>
      </c>
      <c r="K41" s="33">
        <v>0.93</v>
      </c>
      <c r="L41" s="33">
        <v>1.85</v>
      </c>
      <c r="M41" s="33">
        <v>0.93</v>
      </c>
      <c r="N41" s="34" t="s">
        <v>21</v>
      </c>
      <c r="O41" s="34" t="s">
        <v>21</v>
      </c>
      <c r="P41" s="33">
        <v>1.85</v>
      </c>
      <c r="Q41" s="34" t="s">
        <v>21</v>
      </c>
      <c r="R41" s="34" t="s">
        <v>21</v>
      </c>
      <c r="S41" s="33">
        <v>2.78</v>
      </c>
      <c r="T41" s="33">
        <v>0.93</v>
      </c>
      <c r="U41" s="33">
        <v>0.93</v>
      </c>
      <c r="V41" s="33">
        <v>0.93</v>
      </c>
      <c r="W41" s="6"/>
      <c r="X41" s="3"/>
      <c r="Y41" s="3"/>
      <c r="Z41" s="3"/>
      <c r="AA41" s="3"/>
      <c r="AB41" s="3"/>
      <c r="AC41" s="3"/>
      <c r="AD41" s="45"/>
      <c r="AE41" s="46"/>
      <c r="AF41" s="46"/>
      <c r="AG41" s="47"/>
      <c r="AH41" s="47"/>
      <c r="AI41" s="47"/>
      <c r="AJ41" s="47"/>
    </row>
    <row r="42" spans="1:36" s="19" customFormat="1" ht="39.950000000000003" customHeight="1">
      <c r="A42" s="5"/>
      <c r="B42" s="32">
        <v>32</v>
      </c>
      <c r="C42" s="32" t="s">
        <v>99</v>
      </c>
      <c r="D42" s="35" t="s">
        <v>100</v>
      </c>
      <c r="E42" s="69" t="s">
        <v>101</v>
      </c>
      <c r="F42" s="33">
        <v>2.83</v>
      </c>
      <c r="G42" s="33">
        <v>2.68</v>
      </c>
      <c r="H42" s="33">
        <v>2</v>
      </c>
      <c r="I42" s="33">
        <v>1.87</v>
      </c>
      <c r="J42" s="33">
        <v>2.68</v>
      </c>
      <c r="K42" s="33">
        <v>0.45</v>
      </c>
      <c r="L42" s="34" t="s">
        <v>21</v>
      </c>
      <c r="M42" s="34" t="s">
        <v>21</v>
      </c>
      <c r="N42" s="33">
        <v>0.33</v>
      </c>
      <c r="O42" s="33">
        <v>1</v>
      </c>
      <c r="P42" s="33">
        <v>3</v>
      </c>
      <c r="Q42" s="33">
        <v>2.37</v>
      </c>
      <c r="R42" s="33">
        <v>2.68</v>
      </c>
      <c r="S42" s="34" t="s">
        <v>21</v>
      </c>
      <c r="T42" s="33">
        <v>3</v>
      </c>
      <c r="U42" s="33">
        <v>2</v>
      </c>
      <c r="V42" s="33">
        <v>1</v>
      </c>
      <c r="W42" s="6"/>
      <c r="X42" s="3"/>
      <c r="Y42" s="3"/>
      <c r="Z42" s="3"/>
      <c r="AA42" s="3"/>
      <c r="AB42" s="3"/>
      <c r="AC42" s="3"/>
      <c r="AD42" s="45"/>
      <c r="AE42" s="46"/>
      <c r="AF42" s="46"/>
      <c r="AG42" s="47"/>
      <c r="AH42" s="47"/>
      <c r="AI42" s="47"/>
      <c r="AJ42" s="47"/>
    </row>
    <row r="43" spans="1:36" s="19" customFormat="1" ht="39.950000000000003" customHeight="1">
      <c r="A43" s="5"/>
      <c r="B43" s="32">
        <v>33</v>
      </c>
      <c r="C43" s="32" t="s">
        <v>102</v>
      </c>
      <c r="D43" s="35" t="s">
        <v>103</v>
      </c>
      <c r="E43" s="69" t="s">
        <v>104</v>
      </c>
      <c r="F43" s="33">
        <v>2.96</v>
      </c>
      <c r="G43" s="33">
        <v>3</v>
      </c>
      <c r="H43" s="33">
        <v>3</v>
      </c>
      <c r="I43" s="33">
        <v>2</v>
      </c>
      <c r="J43" s="33">
        <v>1</v>
      </c>
      <c r="K43" s="33">
        <v>0.16</v>
      </c>
      <c r="L43" s="34" t="s">
        <v>21</v>
      </c>
      <c r="M43" s="34" t="s">
        <v>21</v>
      </c>
      <c r="N43" s="33">
        <v>2</v>
      </c>
      <c r="O43" s="33">
        <v>1</v>
      </c>
      <c r="P43" s="34" t="s">
        <v>21</v>
      </c>
      <c r="Q43" s="33">
        <v>1</v>
      </c>
      <c r="R43" s="33">
        <v>1</v>
      </c>
      <c r="S43" s="33">
        <v>3</v>
      </c>
      <c r="T43" s="33">
        <v>3</v>
      </c>
      <c r="U43" s="33">
        <v>2</v>
      </c>
      <c r="V43" s="33">
        <v>1.1599999999999999</v>
      </c>
      <c r="W43" s="6"/>
      <c r="X43" s="3"/>
      <c r="Y43" s="3"/>
      <c r="Z43" s="3"/>
      <c r="AA43" s="3"/>
      <c r="AB43" s="3"/>
      <c r="AC43" s="3"/>
      <c r="AD43" s="45"/>
      <c r="AE43" s="46"/>
      <c r="AF43" s="46"/>
      <c r="AG43" s="47"/>
      <c r="AH43" s="47"/>
      <c r="AI43" s="47"/>
      <c r="AJ43" s="47"/>
    </row>
    <row r="44" spans="1:36" s="19" customFormat="1" ht="39.950000000000003" customHeight="1">
      <c r="A44" s="5"/>
      <c r="B44" s="32">
        <v>34</v>
      </c>
      <c r="C44" s="32" t="s">
        <v>105</v>
      </c>
      <c r="D44" s="35" t="s">
        <v>106</v>
      </c>
      <c r="E44" s="69" t="s">
        <v>107</v>
      </c>
      <c r="F44" s="36">
        <v>2.6</v>
      </c>
      <c r="G44" s="36">
        <v>2.6</v>
      </c>
      <c r="H44" s="36">
        <v>2.6</v>
      </c>
      <c r="I44" s="36">
        <v>2.6</v>
      </c>
      <c r="J44" s="36">
        <v>2.6</v>
      </c>
      <c r="K44" s="36">
        <v>2.2000000000000002</v>
      </c>
      <c r="L44" s="36">
        <v>1.7</v>
      </c>
      <c r="M44" s="36">
        <v>0.9</v>
      </c>
      <c r="N44" s="36" t="s">
        <v>108</v>
      </c>
      <c r="O44" s="36">
        <v>1.3</v>
      </c>
      <c r="P44" s="36">
        <v>2.6</v>
      </c>
      <c r="Q44" s="36">
        <v>2.6</v>
      </c>
      <c r="R44" s="36">
        <v>2.6</v>
      </c>
      <c r="S44" s="36">
        <v>2.5</v>
      </c>
      <c r="T44" s="36">
        <v>2.6</v>
      </c>
      <c r="U44" s="36">
        <v>1.7</v>
      </c>
      <c r="V44" s="36">
        <v>0.9</v>
      </c>
      <c r="W44" s="6"/>
      <c r="X44" s="3"/>
      <c r="Y44" s="3"/>
      <c r="Z44" s="3"/>
      <c r="AA44" s="3"/>
      <c r="AB44" s="3"/>
      <c r="AC44" s="3"/>
      <c r="AD44" s="45"/>
      <c r="AE44" s="46"/>
      <c r="AF44" s="46"/>
      <c r="AG44" s="47"/>
      <c r="AH44" s="47"/>
      <c r="AI44" s="47"/>
      <c r="AJ44" s="47"/>
    </row>
    <row r="45" spans="1:36" s="19" customFormat="1" ht="39.950000000000003" customHeight="1">
      <c r="A45" s="5"/>
      <c r="B45" s="32">
        <v>35</v>
      </c>
      <c r="C45" s="32" t="s">
        <v>109</v>
      </c>
      <c r="D45" s="35" t="s">
        <v>110</v>
      </c>
      <c r="E45" s="69" t="s">
        <v>111</v>
      </c>
      <c r="F45" s="33">
        <v>2.96</v>
      </c>
      <c r="G45" s="33">
        <v>1.97</v>
      </c>
      <c r="H45" s="33">
        <v>1.31</v>
      </c>
      <c r="I45" s="33">
        <v>2.06</v>
      </c>
      <c r="J45" s="33">
        <v>1.1499999999999999</v>
      </c>
      <c r="K45" s="33">
        <v>1.97</v>
      </c>
      <c r="L45" s="33">
        <v>2.39</v>
      </c>
      <c r="M45" s="33">
        <v>1.93</v>
      </c>
      <c r="N45" s="34" t="s">
        <v>21</v>
      </c>
      <c r="O45" s="33">
        <v>1</v>
      </c>
      <c r="P45" s="34" t="s">
        <v>21</v>
      </c>
      <c r="Q45" s="33">
        <v>1.29</v>
      </c>
      <c r="R45" s="34" t="s">
        <v>21</v>
      </c>
      <c r="S45" s="33">
        <v>1.97</v>
      </c>
      <c r="T45" s="33">
        <v>1.97</v>
      </c>
      <c r="U45" s="33">
        <v>1.28</v>
      </c>
      <c r="V45" s="33">
        <v>1.1399999999999999</v>
      </c>
      <c r="W45" s="6"/>
      <c r="X45" s="3"/>
      <c r="Y45" s="3"/>
      <c r="Z45" s="3"/>
      <c r="AA45" s="3"/>
      <c r="AB45" s="3"/>
      <c r="AC45" s="3"/>
      <c r="AD45" s="45"/>
      <c r="AE45" s="46"/>
      <c r="AF45" s="46"/>
      <c r="AG45" s="47"/>
      <c r="AH45" s="47"/>
      <c r="AI45" s="47"/>
      <c r="AJ45" s="47"/>
    </row>
    <row r="46" spans="1:36" s="19" customFormat="1" ht="39.950000000000003" customHeight="1">
      <c r="A46" s="5"/>
      <c r="B46" s="32">
        <v>36</v>
      </c>
      <c r="C46" s="35" t="s">
        <v>112</v>
      </c>
      <c r="D46" s="35" t="s">
        <v>113</v>
      </c>
      <c r="E46" s="69" t="s">
        <v>185</v>
      </c>
      <c r="F46" s="36">
        <v>2.5</v>
      </c>
      <c r="G46" s="36">
        <v>2.5</v>
      </c>
      <c r="H46" s="36">
        <v>1.25</v>
      </c>
      <c r="I46" s="36">
        <v>0.83</v>
      </c>
      <c r="J46" s="36">
        <v>0.83</v>
      </c>
      <c r="K46" s="36">
        <v>0.83</v>
      </c>
      <c r="L46" s="36">
        <v>0.83</v>
      </c>
      <c r="M46" s="36">
        <v>0.83</v>
      </c>
      <c r="N46" s="36">
        <v>0.83</v>
      </c>
      <c r="O46" s="36">
        <v>0.83</v>
      </c>
      <c r="P46" s="36">
        <v>1</v>
      </c>
      <c r="Q46" s="36">
        <v>1</v>
      </c>
      <c r="R46" s="36">
        <v>1</v>
      </c>
      <c r="S46" s="33">
        <v>2.17</v>
      </c>
      <c r="T46" s="33">
        <v>0.83</v>
      </c>
      <c r="U46" s="33">
        <v>0.83</v>
      </c>
      <c r="V46" s="33">
        <v>0.83</v>
      </c>
      <c r="W46" s="6"/>
      <c r="X46" s="3"/>
      <c r="Y46" s="3"/>
      <c r="Z46" s="3"/>
      <c r="AA46" s="3"/>
      <c r="AB46" s="3"/>
      <c r="AC46" s="3"/>
      <c r="AD46" s="45"/>
      <c r="AE46" s="46"/>
      <c r="AF46" s="46"/>
      <c r="AG46" s="47"/>
      <c r="AH46" s="47"/>
      <c r="AI46" s="47"/>
      <c r="AJ46" s="47"/>
    </row>
    <row r="47" spans="1:36" s="19" customFormat="1" ht="39.950000000000003" customHeight="1">
      <c r="A47" s="5"/>
      <c r="B47" s="266" t="s">
        <v>186</v>
      </c>
      <c r="C47" s="267"/>
      <c r="D47" s="267"/>
      <c r="E47" s="267"/>
      <c r="F47" s="268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6"/>
      <c r="X47" s="3"/>
      <c r="Y47" s="3"/>
      <c r="Z47" s="3"/>
      <c r="AA47" s="3"/>
      <c r="AB47" s="3"/>
      <c r="AC47" s="3"/>
      <c r="AD47" s="45"/>
      <c r="AE47" s="46"/>
      <c r="AF47" s="46"/>
      <c r="AG47" s="47"/>
      <c r="AH47" s="47"/>
      <c r="AI47" s="47"/>
      <c r="AJ47" s="47"/>
    </row>
    <row r="48" spans="1:36" s="19" customFormat="1" ht="39.950000000000003" customHeight="1">
      <c r="A48" s="5"/>
      <c r="B48" s="32">
        <v>37</v>
      </c>
      <c r="C48" s="32" t="s">
        <v>114</v>
      </c>
      <c r="D48" s="35" t="s">
        <v>115</v>
      </c>
      <c r="E48" s="69" t="s">
        <v>187</v>
      </c>
      <c r="F48" s="36">
        <v>2.75</v>
      </c>
      <c r="G48" s="36">
        <v>2.5</v>
      </c>
      <c r="H48" s="36">
        <v>2.2999999999999998</v>
      </c>
      <c r="I48" s="36">
        <v>2.1</v>
      </c>
      <c r="J48" s="36">
        <v>0.9</v>
      </c>
      <c r="K48" s="36">
        <v>1.7</v>
      </c>
      <c r="L48" s="36">
        <v>0.9</v>
      </c>
      <c r="M48" s="36">
        <v>0.9</v>
      </c>
      <c r="N48" s="36">
        <v>2.6</v>
      </c>
      <c r="O48" s="36">
        <v>2.8</v>
      </c>
      <c r="P48" s="36">
        <v>2.8</v>
      </c>
      <c r="Q48" s="36">
        <v>1.7</v>
      </c>
      <c r="R48" s="36">
        <v>1.8</v>
      </c>
      <c r="S48" s="36">
        <v>1.4</v>
      </c>
      <c r="T48" s="36">
        <v>1.5</v>
      </c>
      <c r="U48" s="36">
        <v>0.9</v>
      </c>
      <c r="V48" s="36">
        <v>0.9</v>
      </c>
      <c r="W48" s="6"/>
      <c r="X48" s="3"/>
      <c r="Y48" s="3"/>
      <c r="Z48" s="3"/>
      <c r="AA48" s="3"/>
      <c r="AB48" s="3"/>
      <c r="AC48" s="3"/>
      <c r="AD48" s="45"/>
      <c r="AE48" s="46"/>
      <c r="AF48" s="46"/>
      <c r="AG48" s="47"/>
      <c r="AH48" s="47"/>
      <c r="AI48" s="47"/>
      <c r="AJ48" s="47"/>
    </row>
    <row r="49" spans="1:36" s="19" customFormat="1" ht="39.950000000000003" customHeight="1">
      <c r="A49" s="5"/>
      <c r="B49" s="32">
        <v>38</v>
      </c>
      <c r="C49" s="35" t="s">
        <v>116</v>
      </c>
      <c r="D49" s="35" t="s">
        <v>117</v>
      </c>
      <c r="E49" s="69" t="s">
        <v>118</v>
      </c>
      <c r="F49" s="33">
        <v>2.76</v>
      </c>
      <c r="G49" s="33">
        <v>2.76</v>
      </c>
      <c r="H49" s="33">
        <v>2.58</v>
      </c>
      <c r="I49" s="33">
        <v>2.23</v>
      </c>
      <c r="J49" s="33">
        <v>1.34</v>
      </c>
      <c r="K49" s="33">
        <v>0.8</v>
      </c>
      <c r="L49" s="33">
        <v>0.8</v>
      </c>
      <c r="M49" s="34" t="s">
        <v>21</v>
      </c>
      <c r="N49" s="34" t="s">
        <v>21</v>
      </c>
      <c r="O49" s="34" t="s">
        <v>21</v>
      </c>
      <c r="P49" s="34" t="s">
        <v>21</v>
      </c>
      <c r="Q49" s="34" t="s">
        <v>21</v>
      </c>
      <c r="R49" s="34" t="s">
        <v>21</v>
      </c>
      <c r="S49" s="33">
        <v>2.76</v>
      </c>
      <c r="T49" s="33">
        <v>2.39</v>
      </c>
      <c r="U49" s="33">
        <v>1.66</v>
      </c>
      <c r="V49" s="33">
        <v>1.47</v>
      </c>
      <c r="W49" s="6"/>
      <c r="X49" s="3"/>
      <c r="Y49" s="3"/>
      <c r="Z49" s="3"/>
      <c r="AA49" s="3"/>
      <c r="AB49" s="3"/>
      <c r="AC49" s="3"/>
      <c r="AD49" s="45"/>
      <c r="AE49" s="46"/>
      <c r="AF49" s="46"/>
      <c r="AG49" s="47"/>
      <c r="AH49" s="47"/>
      <c r="AI49" s="47"/>
      <c r="AJ49" s="47"/>
    </row>
    <row r="50" spans="1:36" s="19" customFormat="1" ht="39.950000000000003" customHeight="1">
      <c r="A50" s="5"/>
      <c r="B50" s="32">
        <v>39</v>
      </c>
      <c r="C50" s="32" t="s">
        <v>119</v>
      </c>
      <c r="D50" s="35" t="s">
        <v>120</v>
      </c>
      <c r="E50" s="69" t="s">
        <v>121</v>
      </c>
      <c r="F50" s="33">
        <v>2.54</v>
      </c>
      <c r="G50" s="33">
        <v>2.06</v>
      </c>
      <c r="H50" s="33">
        <v>2.78</v>
      </c>
      <c r="I50" s="33">
        <v>2.56</v>
      </c>
      <c r="J50" s="33">
        <v>1.17</v>
      </c>
      <c r="K50" s="33">
        <v>1.25</v>
      </c>
      <c r="L50" s="33">
        <v>1.7</v>
      </c>
      <c r="M50" s="34" t="s">
        <v>21</v>
      </c>
      <c r="N50" s="34" t="s">
        <v>21</v>
      </c>
      <c r="O50" s="33">
        <v>1</v>
      </c>
      <c r="P50" s="33">
        <v>2.17</v>
      </c>
      <c r="Q50" s="33">
        <v>2</v>
      </c>
      <c r="R50" s="33">
        <v>1.83</v>
      </c>
      <c r="S50" s="33">
        <v>1.17</v>
      </c>
      <c r="T50" s="33">
        <v>2</v>
      </c>
      <c r="U50" s="33">
        <v>1.83</v>
      </c>
      <c r="V50" s="33">
        <v>1.17</v>
      </c>
      <c r="W50" s="6"/>
      <c r="X50" s="3"/>
      <c r="Y50" s="3"/>
      <c r="Z50" s="3"/>
      <c r="AA50" s="3"/>
      <c r="AB50" s="3"/>
      <c r="AC50" s="3"/>
      <c r="AD50" s="45"/>
      <c r="AE50" s="46"/>
      <c r="AF50" s="46"/>
      <c r="AG50" s="47"/>
      <c r="AH50" s="47"/>
      <c r="AI50" s="47"/>
      <c r="AJ50" s="47"/>
    </row>
    <row r="51" spans="1:36" s="19" customFormat="1" ht="39.950000000000003" customHeight="1">
      <c r="A51" s="5"/>
      <c r="B51" s="32">
        <v>40</v>
      </c>
      <c r="C51" s="32" t="s">
        <v>122</v>
      </c>
      <c r="D51" s="35" t="s">
        <v>123</v>
      </c>
      <c r="E51" s="69" t="s">
        <v>124</v>
      </c>
      <c r="F51" s="33">
        <v>2.38</v>
      </c>
      <c r="G51" s="33">
        <v>1.59</v>
      </c>
      <c r="H51" s="33">
        <v>1.44</v>
      </c>
      <c r="I51" s="33">
        <v>1.91</v>
      </c>
      <c r="J51" s="33">
        <v>1.28</v>
      </c>
      <c r="K51" s="33">
        <v>1.91</v>
      </c>
      <c r="L51" s="33">
        <v>1.91</v>
      </c>
      <c r="M51" s="33">
        <v>1.91</v>
      </c>
      <c r="N51" s="34" t="s">
        <v>21</v>
      </c>
      <c r="O51" s="34" t="s">
        <v>21</v>
      </c>
      <c r="P51" s="34" t="s">
        <v>21</v>
      </c>
      <c r="Q51" s="33">
        <v>0.96</v>
      </c>
      <c r="R51" s="34" t="s">
        <v>21</v>
      </c>
      <c r="S51" s="33">
        <v>1.91</v>
      </c>
      <c r="T51" s="33">
        <v>1.91</v>
      </c>
      <c r="U51" s="33">
        <v>1.24</v>
      </c>
      <c r="V51" s="33">
        <v>1.1100000000000001</v>
      </c>
      <c r="W51" s="6"/>
      <c r="X51" s="3"/>
      <c r="Y51" s="3"/>
      <c r="Z51" s="3"/>
      <c r="AA51" s="3"/>
      <c r="AB51" s="3"/>
      <c r="AC51" s="3"/>
      <c r="AD51" s="45"/>
      <c r="AE51" s="46"/>
      <c r="AF51" s="46"/>
      <c r="AG51" s="47"/>
      <c r="AH51" s="47"/>
      <c r="AI51" s="47"/>
      <c r="AJ51" s="47"/>
    </row>
    <row r="52" spans="1:36" s="19" customFormat="1" ht="39.950000000000003" customHeight="1">
      <c r="A52" s="5"/>
      <c r="B52" s="32">
        <v>41</v>
      </c>
      <c r="C52" s="35" t="s">
        <v>125</v>
      </c>
      <c r="D52" s="35" t="s">
        <v>126</v>
      </c>
      <c r="E52" s="69" t="s">
        <v>127</v>
      </c>
      <c r="F52" s="33">
        <v>2.9</v>
      </c>
      <c r="G52" s="33">
        <v>1.9</v>
      </c>
      <c r="H52" s="34" t="s">
        <v>21</v>
      </c>
      <c r="I52" s="33">
        <v>1.77</v>
      </c>
      <c r="J52" s="34" t="s">
        <v>21</v>
      </c>
      <c r="K52" s="34" t="s">
        <v>21</v>
      </c>
      <c r="L52" s="34" t="s">
        <v>21</v>
      </c>
      <c r="M52" s="34" t="s">
        <v>21</v>
      </c>
      <c r="N52" s="34" t="s">
        <v>21</v>
      </c>
      <c r="O52" s="34" t="s">
        <v>21</v>
      </c>
      <c r="P52" s="34" t="s">
        <v>21</v>
      </c>
      <c r="Q52" s="34" t="s">
        <v>21</v>
      </c>
      <c r="R52" s="34" t="s">
        <v>21</v>
      </c>
      <c r="S52" s="33">
        <v>1.9</v>
      </c>
      <c r="T52" s="34" t="s">
        <v>21</v>
      </c>
      <c r="U52" s="33">
        <v>1.77</v>
      </c>
      <c r="V52" s="34" t="s">
        <v>21</v>
      </c>
      <c r="W52" s="6"/>
      <c r="X52" s="3"/>
      <c r="Y52" s="3"/>
      <c r="Z52" s="3"/>
      <c r="AA52" s="3"/>
      <c r="AB52" s="3"/>
      <c r="AC52" s="3"/>
      <c r="AD52" s="45"/>
      <c r="AE52" s="46"/>
      <c r="AF52" s="46"/>
      <c r="AG52" s="47"/>
      <c r="AH52" s="47"/>
      <c r="AI52" s="47"/>
      <c r="AJ52" s="47"/>
    </row>
    <row r="53" spans="1:36" s="19" customFormat="1" ht="39.950000000000003" customHeight="1">
      <c r="A53" s="5"/>
      <c r="B53" s="32">
        <v>42</v>
      </c>
      <c r="C53" s="35" t="s">
        <v>188</v>
      </c>
      <c r="D53" s="35" t="s">
        <v>189</v>
      </c>
      <c r="E53" s="69" t="s">
        <v>185</v>
      </c>
      <c r="F53" s="37">
        <v>2.95</v>
      </c>
      <c r="G53" s="36">
        <v>2.95</v>
      </c>
      <c r="H53" s="36">
        <v>1.23</v>
      </c>
      <c r="I53" s="36">
        <v>1.31</v>
      </c>
      <c r="J53" s="36">
        <v>0.98</v>
      </c>
      <c r="K53" s="36">
        <v>0.98</v>
      </c>
      <c r="L53" s="36">
        <v>0.98</v>
      </c>
      <c r="M53" s="36">
        <v>0.98</v>
      </c>
      <c r="N53" s="36">
        <v>0.98</v>
      </c>
      <c r="O53" s="36">
        <v>1.97</v>
      </c>
      <c r="P53" s="36">
        <v>1.72</v>
      </c>
      <c r="Q53" s="36">
        <v>0.98</v>
      </c>
      <c r="R53" s="36">
        <v>1.48</v>
      </c>
      <c r="S53" s="36">
        <v>2.95</v>
      </c>
      <c r="T53" s="36">
        <v>1.23</v>
      </c>
      <c r="U53" s="36">
        <v>0.98</v>
      </c>
      <c r="V53" s="36">
        <v>0.98</v>
      </c>
      <c r="W53" s="6"/>
      <c r="X53" s="3"/>
      <c r="Y53" s="3"/>
      <c r="Z53" s="3"/>
      <c r="AA53" s="3"/>
      <c r="AB53" s="3"/>
      <c r="AC53" s="3"/>
      <c r="AD53" s="45"/>
      <c r="AE53" s="46"/>
      <c r="AF53" s="46"/>
      <c r="AG53" s="47"/>
      <c r="AH53" s="47"/>
      <c r="AI53" s="47"/>
      <c r="AJ53" s="47"/>
    </row>
    <row r="54" spans="1:36" s="19" customFormat="1" ht="39.950000000000003" customHeight="1">
      <c r="A54" s="5"/>
      <c r="B54" s="266" t="s">
        <v>190</v>
      </c>
      <c r="C54" s="267"/>
      <c r="D54" s="267"/>
      <c r="E54" s="267"/>
      <c r="F54" s="268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78"/>
      <c r="T54" s="78"/>
      <c r="U54" s="78"/>
      <c r="V54" s="78"/>
      <c r="W54" s="49"/>
      <c r="X54" s="50"/>
      <c r="Y54" s="50"/>
      <c r="Z54" s="50"/>
      <c r="AA54" s="50"/>
      <c r="AB54" s="50"/>
      <c r="AC54" s="50"/>
      <c r="AD54" s="51"/>
      <c r="AE54" s="46"/>
      <c r="AF54" s="46"/>
      <c r="AG54" s="47"/>
      <c r="AH54" s="47"/>
      <c r="AI54" s="47"/>
      <c r="AJ54" s="47"/>
    </row>
    <row r="55" spans="1:36" s="19" customFormat="1" ht="39.950000000000003" customHeight="1">
      <c r="A55" s="20"/>
      <c r="B55" s="32">
        <v>43</v>
      </c>
      <c r="C55" s="32" t="s">
        <v>128</v>
      </c>
      <c r="D55" s="32" t="s">
        <v>129</v>
      </c>
      <c r="E55" s="73" t="s">
        <v>130</v>
      </c>
      <c r="F55" s="33">
        <v>2.8</v>
      </c>
      <c r="G55" s="33">
        <v>2</v>
      </c>
      <c r="H55" s="33">
        <v>2</v>
      </c>
      <c r="I55" s="33">
        <v>2.33</v>
      </c>
      <c r="J55" s="33">
        <v>2.16</v>
      </c>
      <c r="K55" s="33">
        <v>1.33</v>
      </c>
      <c r="L55" s="33">
        <v>1.1599999999999999</v>
      </c>
      <c r="M55" s="33">
        <v>1</v>
      </c>
      <c r="N55" s="34" t="s">
        <v>21</v>
      </c>
      <c r="O55" s="33">
        <v>1.33</v>
      </c>
      <c r="P55" s="34" t="s">
        <v>21</v>
      </c>
      <c r="Q55" s="34" t="s">
        <v>21</v>
      </c>
      <c r="R55" s="48" t="s">
        <v>21</v>
      </c>
      <c r="S55" s="80">
        <v>2.02</v>
      </c>
      <c r="T55" s="80">
        <v>2.02</v>
      </c>
      <c r="U55" s="80">
        <v>1.56</v>
      </c>
      <c r="V55" s="81" t="s">
        <v>21</v>
      </c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7"/>
      <c r="AH55" s="47"/>
      <c r="AI55" s="47"/>
      <c r="AJ55" s="47"/>
    </row>
    <row r="56" spans="1:36" s="19" customFormat="1" ht="39.950000000000003" customHeight="1">
      <c r="A56" s="5"/>
      <c r="B56" s="32">
        <v>44</v>
      </c>
      <c r="C56" s="35" t="s">
        <v>131</v>
      </c>
      <c r="D56" s="35" t="s">
        <v>132</v>
      </c>
      <c r="E56" s="69" t="s">
        <v>133</v>
      </c>
      <c r="F56" s="33">
        <v>2.8</v>
      </c>
      <c r="G56" s="33">
        <v>2.17</v>
      </c>
      <c r="H56" s="33">
        <v>2.17</v>
      </c>
      <c r="I56" s="33">
        <v>2</v>
      </c>
      <c r="J56" s="33">
        <v>2.17</v>
      </c>
      <c r="K56" s="33">
        <v>0.83</v>
      </c>
      <c r="L56" s="33">
        <v>0.33</v>
      </c>
      <c r="M56" s="34" t="s">
        <v>21</v>
      </c>
      <c r="N56" s="33">
        <v>1.33</v>
      </c>
      <c r="O56" s="34" t="s">
        <v>21</v>
      </c>
      <c r="P56" s="33">
        <v>2.6</v>
      </c>
      <c r="Q56" s="33">
        <v>1.17</v>
      </c>
      <c r="R56" s="74">
        <v>1.33</v>
      </c>
      <c r="S56" s="80">
        <v>1</v>
      </c>
      <c r="T56" s="80">
        <v>1.17</v>
      </c>
      <c r="U56" s="80">
        <v>1.33</v>
      </c>
      <c r="V56" s="80">
        <v>1</v>
      </c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7"/>
      <c r="AH56" s="47"/>
      <c r="AI56" s="47"/>
      <c r="AJ56" s="47"/>
    </row>
    <row r="57" spans="1:36" s="19" customFormat="1" ht="39.950000000000003" customHeight="1">
      <c r="A57" s="5"/>
      <c r="B57" s="32">
        <v>45</v>
      </c>
      <c r="C57" s="35" t="s">
        <v>134</v>
      </c>
      <c r="D57" s="35" t="s">
        <v>135</v>
      </c>
      <c r="E57" s="69" t="s">
        <v>136</v>
      </c>
      <c r="F57" s="33">
        <v>2.95</v>
      </c>
      <c r="G57" s="33">
        <v>1.97</v>
      </c>
      <c r="H57" s="33">
        <v>1.97</v>
      </c>
      <c r="I57" s="33">
        <v>0.98</v>
      </c>
      <c r="J57" s="34" t="s">
        <v>21</v>
      </c>
      <c r="K57" s="33">
        <v>0.98</v>
      </c>
      <c r="L57" s="34" t="s">
        <v>21</v>
      </c>
      <c r="M57" s="34" t="s">
        <v>21</v>
      </c>
      <c r="N57" s="34" t="s">
        <v>21</v>
      </c>
      <c r="O57" s="34" t="s">
        <v>21</v>
      </c>
      <c r="P57" s="33">
        <v>0.98</v>
      </c>
      <c r="Q57" s="34" t="s">
        <v>21</v>
      </c>
      <c r="R57" s="48" t="s">
        <v>21</v>
      </c>
      <c r="S57" s="80">
        <v>0.98</v>
      </c>
      <c r="T57" s="80">
        <v>0.98</v>
      </c>
      <c r="U57" s="80">
        <v>0.98</v>
      </c>
      <c r="V57" s="80">
        <v>0.98</v>
      </c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7"/>
      <c r="AH57" s="47"/>
      <c r="AI57" s="47"/>
      <c r="AJ57" s="47"/>
    </row>
    <row r="58" spans="1:36" s="19" customFormat="1" ht="39.950000000000003" customHeight="1">
      <c r="A58" s="5"/>
      <c r="B58" s="32">
        <v>46</v>
      </c>
      <c r="C58" s="32" t="s">
        <v>137</v>
      </c>
      <c r="D58" s="35" t="s">
        <v>138</v>
      </c>
      <c r="E58" s="69" t="s">
        <v>139</v>
      </c>
      <c r="F58" s="36">
        <v>2.2000000000000002</v>
      </c>
      <c r="G58" s="36">
        <v>1.5</v>
      </c>
      <c r="H58" s="36">
        <v>1.5</v>
      </c>
      <c r="I58" s="36">
        <v>1.9</v>
      </c>
      <c r="J58" s="36">
        <v>1.7</v>
      </c>
      <c r="K58" s="36">
        <v>0.4</v>
      </c>
      <c r="L58" s="36">
        <v>0.4</v>
      </c>
      <c r="M58" s="36">
        <v>1.1000000000000001</v>
      </c>
      <c r="N58" s="36">
        <v>0.7</v>
      </c>
      <c r="O58" s="36">
        <v>0.9</v>
      </c>
      <c r="P58" s="36">
        <v>1.5</v>
      </c>
      <c r="Q58" s="36">
        <v>2</v>
      </c>
      <c r="R58" s="75">
        <v>2</v>
      </c>
      <c r="S58" s="82">
        <v>1.3</v>
      </c>
      <c r="T58" s="82">
        <v>1.3</v>
      </c>
      <c r="U58" s="82">
        <v>2</v>
      </c>
      <c r="V58" s="82">
        <v>2</v>
      </c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7"/>
      <c r="AH58" s="47"/>
      <c r="AI58" s="47"/>
      <c r="AJ58" s="47"/>
    </row>
    <row r="59" spans="1:36" s="19" customFormat="1" ht="39.950000000000003" customHeight="1">
      <c r="A59" s="5"/>
      <c r="B59" s="32">
        <v>47</v>
      </c>
      <c r="C59" s="35" t="s">
        <v>140</v>
      </c>
      <c r="D59" s="35" t="s">
        <v>141</v>
      </c>
      <c r="E59" s="69" t="s">
        <v>142</v>
      </c>
      <c r="F59" s="33">
        <v>2.6</v>
      </c>
      <c r="G59" s="33">
        <v>1.33</v>
      </c>
      <c r="H59" s="33">
        <v>2</v>
      </c>
      <c r="I59" s="33">
        <v>2.17</v>
      </c>
      <c r="J59" s="33">
        <v>2.17</v>
      </c>
      <c r="K59" s="33">
        <v>2.67</v>
      </c>
      <c r="L59" s="33">
        <v>1</v>
      </c>
      <c r="M59" s="34" t="s">
        <v>21</v>
      </c>
      <c r="N59" s="33">
        <v>2.67</v>
      </c>
      <c r="O59" s="33">
        <v>2</v>
      </c>
      <c r="P59" s="33">
        <v>2.67</v>
      </c>
      <c r="Q59" s="33">
        <v>2.83</v>
      </c>
      <c r="R59" s="74">
        <v>1.83</v>
      </c>
      <c r="S59" s="80">
        <v>1.83</v>
      </c>
      <c r="T59" s="80"/>
      <c r="U59" s="80"/>
      <c r="V59" s="80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7"/>
      <c r="AH59" s="47"/>
      <c r="AI59" s="47"/>
      <c r="AJ59" s="47"/>
    </row>
    <row r="60" spans="1:36" s="19" customFormat="1" ht="39.950000000000003" customHeight="1">
      <c r="A60" s="5"/>
      <c r="B60" s="266" t="s">
        <v>191</v>
      </c>
      <c r="C60" s="267"/>
      <c r="D60" s="267"/>
      <c r="E60" s="267"/>
      <c r="F60" s="268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74"/>
      <c r="S60" s="80"/>
      <c r="T60" s="80"/>
      <c r="U60" s="80"/>
      <c r="V60" s="80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7"/>
      <c r="AH60" s="47"/>
      <c r="AI60" s="47"/>
      <c r="AJ60" s="47"/>
    </row>
    <row r="61" spans="1:36" s="19" customFormat="1" ht="39.950000000000003" customHeight="1">
      <c r="A61" s="5"/>
      <c r="B61" s="35">
        <v>48</v>
      </c>
      <c r="C61" s="71" t="s">
        <v>143</v>
      </c>
      <c r="D61" s="35" t="s">
        <v>144</v>
      </c>
      <c r="E61" s="69" t="s">
        <v>145</v>
      </c>
      <c r="F61" s="33">
        <v>2.77</v>
      </c>
      <c r="G61" s="33">
        <v>0.92</v>
      </c>
      <c r="H61" s="33">
        <v>1.23</v>
      </c>
      <c r="I61" s="33">
        <v>1.69</v>
      </c>
      <c r="J61" s="33">
        <v>1.38</v>
      </c>
      <c r="K61" s="33">
        <v>1.38</v>
      </c>
      <c r="L61" s="34" t="s">
        <v>21</v>
      </c>
      <c r="M61" s="34" t="s">
        <v>21</v>
      </c>
      <c r="N61" s="34" t="s">
        <v>21</v>
      </c>
      <c r="O61" s="34" t="s">
        <v>21</v>
      </c>
      <c r="P61" s="34" t="s">
        <v>21</v>
      </c>
      <c r="Q61" s="34" t="s">
        <v>21</v>
      </c>
      <c r="R61" s="74">
        <v>1.99</v>
      </c>
      <c r="S61" s="80">
        <v>2</v>
      </c>
      <c r="T61" s="80">
        <v>1.54</v>
      </c>
      <c r="U61" s="80">
        <v>1.84</v>
      </c>
      <c r="V61" s="80">
        <v>1.84</v>
      </c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7"/>
      <c r="AH61" s="47"/>
      <c r="AI61" s="47"/>
      <c r="AJ61" s="47"/>
    </row>
    <row r="62" spans="1:36" s="19" customFormat="1" ht="39.950000000000003" customHeight="1">
      <c r="A62" s="5"/>
      <c r="B62" s="35">
        <v>49</v>
      </c>
      <c r="C62" s="72" t="s">
        <v>146</v>
      </c>
      <c r="D62" s="35" t="s">
        <v>147</v>
      </c>
      <c r="E62" s="69" t="s">
        <v>148</v>
      </c>
      <c r="F62" s="33">
        <v>2.7</v>
      </c>
      <c r="G62" s="33">
        <v>1.95</v>
      </c>
      <c r="H62" s="33">
        <v>2.25</v>
      </c>
      <c r="I62" s="33">
        <v>1.8</v>
      </c>
      <c r="J62" s="33">
        <v>1.35</v>
      </c>
      <c r="K62" s="33">
        <v>0.9</v>
      </c>
      <c r="L62" s="34" t="s">
        <v>21</v>
      </c>
      <c r="M62" s="34" t="s">
        <v>21</v>
      </c>
      <c r="N62" s="33">
        <v>1.35</v>
      </c>
      <c r="O62" s="34" t="s">
        <v>21</v>
      </c>
      <c r="P62" s="34" t="s">
        <v>21</v>
      </c>
      <c r="Q62" s="34" t="s">
        <v>21</v>
      </c>
      <c r="R62" s="48" t="s">
        <v>21</v>
      </c>
      <c r="S62" s="80">
        <v>1.35</v>
      </c>
      <c r="T62" s="80">
        <v>1.5</v>
      </c>
      <c r="U62" s="80">
        <v>1.08</v>
      </c>
      <c r="V62" s="80">
        <v>0.9</v>
      </c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7"/>
      <c r="AH62" s="47"/>
      <c r="AI62" s="47"/>
      <c r="AJ62" s="47"/>
    </row>
    <row r="63" spans="1:36" s="19" customFormat="1" ht="39.950000000000003" customHeight="1">
      <c r="A63" s="5"/>
      <c r="B63" s="35">
        <v>50</v>
      </c>
      <c r="C63" s="71" t="s">
        <v>149</v>
      </c>
      <c r="D63" s="35" t="s">
        <v>150</v>
      </c>
      <c r="E63" s="69" t="s">
        <v>151</v>
      </c>
      <c r="F63" s="33">
        <v>1.2</v>
      </c>
      <c r="G63" s="36">
        <v>1</v>
      </c>
      <c r="H63" s="36">
        <v>1</v>
      </c>
      <c r="I63" s="36">
        <v>1</v>
      </c>
      <c r="J63" s="36">
        <v>1</v>
      </c>
      <c r="K63" s="76" t="s">
        <v>21</v>
      </c>
      <c r="L63" s="76" t="s">
        <v>21</v>
      </c>
      <c r="M63" s="76" t="s">
        <v>21</v>
      </c>
      <c r="N63" s="34" t="s">
        <v>21</v>
      </c>
      <c r="O63" s="76" t="s">
        <v>21</v>
      </c>
      <c r="P63" s="36">
        <v>1</v>
      </c>
      <c r="Q63" s="36">
        <v>1</v>
      </c>
      <c r="R63" s="48" t="s">
        <v>21</v>
      </c>
      <c r="S63" s="82">
        <v>1</v>
      </c>
      <c r="T63" s="82">
        <v>1</v>
      </c>
      <c r="U63" s="82">
        <v>1</v>
      </c>
      <c r="V63" s="81" t="s">
        <v>21</v>
      </c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7"/>
      <c r="AH63" s="47"/>
      <c r="AI63" s="47"/>
      <c r="AJ63" s="47"/>
    </row>
    <row r="64" spans="1:36" s="19" customFormat="1" ht="39.950000000000003" customHeight="1">
      <c r="A64" s="5"/>
      <c r="B64" s="35">
        <v>51</v>
      </c>
      <c r="C64" s="32" t="s">
        <v>152</v>
      </c>
      <c r="D64" s="35" t="s">
        <v>153</v>
      </c>
      <c r="E64" s="69" t="s">
        <v>154</v>
      </c>
      <c r="F64" s="33">
        <v>2.33</v>
      </c>
      <c r="G64" s="33">
        <v>1.17</v>
      </c>
      <c r="H64" s="33">
        <v>1.75</v>
      </c>
      <c r="I64" s="33">
        <v>2.33</v>
      </c>
      <c r="J64" s="33">
        <v>2.33</v>
      </c>
      <c r="K64" s="33">
        <v>0.78</v>
      </c>
      <c r="L64" s="33">
        <v>0.78</v>
      </c>
      <c r="M64" s="34" t="s">
        <v>21</v>
      </c>
      <c r="N64" s="34" t="s">
        <v>21</v>
      </c>
      <c r="O64" s="34" t="s">
        <v>192</v>
      </c>
      <c r="P64" s="33">
        <v>2.33</v>
      </c>
      <c r="Q64" s="33">
        <v>0.78</v>
      </c>
      <c r="R64" s="48" t="s">
        <v>21</v>
      </c>
      <c r="S64" s="80">
        <v>2.2999999999999998</v>
      </c>
      <c r="T64" s="81" t="s">
        <v>21</v>
      </c>
      <c r="U64" s="80">
        <v>1.4</v>
      </c>
      <c r="V64" s="80">
        <v>0.8</v>
      </c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7"/>
      <c r="AH64" s="47"/>
      <c r="AI64" s="47"/>
      <c r="AJ64" s="47"/>
    </row>
    <row r="65" spans="1:36" s="19" customFormat="1" ht="39.950000000000003" customHeight="1">
      <c r="A65" s="5"/>
      <c r="B65" s="269" t="s">
        <v>174</v>
      </c>
      <c r="C65" s="270"/>
      <c r="D65" s="270"/>
      <c r="E65" s="270"/>
      <c r="F65" s="77">
        <f>AVERAGE(F7:F64)</f>
        <v>2.2961224489795917</v>
      </c>
      <c r="G65" s="77">
        <f t="shared" ref="G65:V65" si="0">AVERAGE(G7:G64)</f>
        <v>1.7004081632653063</v>
      </c>
      <c r="H65" s="77">
        <f t="shared" si="0"/>
        <v>1.5099999999999998</v>
      </c>
      <c r="I65" s="77">
        <f t="shared" si="0"/>
        <v>1.5497368421052631</v>
      </c>
      <c r="J65" s="77">
        <f t="shared" si="0"/>
        <v>1.2979411764705886</v>
      </c>
      <c r="K65" s="77">
        <f t="shared" si="0"/>
        <v>1.0610344827586204</v>
      </c>
      <c r="L65" s="77">
        <f t="shared" si="0"/>
        <v>1.1065</v>
      </c>
      <c r="M65" s="77">
        <f t="shared" si="0"/>
        <v>1.0939999999999999</v>
      </c>
      <c r="N65" s="77">
        <f t="shared" si="0"/>
        <v>0.96799999999999997</v>
      </c>
      <c r="O65" s="77">
        <f t="shared" si="0"/>
        <v>1.1608333333333334</v>
      </c>
      <c r="P65" s="77">
        <f t="shared" si="0"/>
        <v>1.7927777777777776</v>
      </c>
      <c r="Q65" s="77">
        <f t="shared" si="0"/>
        <v>1.3459444444500002</v>
      </c>
      <c r="R65" s="77">
        <f t="shared" si="0"/>
        <v>1.2433333478260871</v>
      </c>
      <c r="S65" s="79">
        <f t="shared" si="0"/>
        <v>1.6825806451612899</v>
      </c>
      <c r="T65" s="79">
        <f t="shared" si="0"/>
        <v>1.7396296296296294</v>
      </c>
      <c r="U65" s="79">
        <f t="shared" si="0"/>
        <v>1.3806451612903223</v>
      </c>
      <c r="V65" s="79">
        <f t="shared" si="0"/>
        <v>1.1041666666666667</v>
      </c>
      <c r="W65" s="52"/>
      <c r="X65" s="7"/>
      <c r="Y65" s="7"/>
      <c r="Z65" s="7"/>
      <c r="AA65" s="7"/>
      <c r="AB65" s="7"/>
      <c r="AC65" s="7"/>
      <c r="AD65" s="53"/>
      <c r="AE65" s="46"/>
      <c r="AF65" s="46"/>
      <c r="AG65" s="47"/>
      <c r="AH65" s="47"/>
      <c r="AI65" s="47"/>
      <c r="AJ65" s="47"/>
    </row>
    <row r="66" spans="1:36" s="19" customFormat="1" ht="27.75" customHeight="1">
      <c r="A66" s="2"/>
      <c r="B66" s="21"/>
      <c r="C66" s="50"/>
      <c r="D66" s="50"/>
      <c r="E66" s="50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7"/>
      <c r="U66" s="7"/>
      <c r="V66" s="7"/>
      <c r="W66" s="3"/>
      <c r="X66" s="3"/>
      <c r="Y66" s="3"/>
      <c r="Z66" s="3"/>
      <c r="AA66" s="3"/>
      <c r="AB66" s="3"/>
      <c r="AC66" s="3"/>
      <c r="AD66" s="45"/>
      <c r="AE66" s="46"/>
      <c r="AF66" s="46"/>
      <c r="AG66" s="47"/>
      <c r="AH66" s="47"/>
      <c r="AI66" s="47"/>
      <c r="AJ66" s="47"/>
    </row>
    <row r="67" spans="1:36" s="19" customFormat="1" ht="27.75" customHeight="1">
      <c r="A67" s="2"/>
      <c r="B67" s="85"/>
      <c r="C67" s="265" t="s">
        <v>155</v>
      </c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65"/>
      <c r="P67" s="265"/>
      <c r="Q67" s="265"/>
      <c r="R67" s="265"/>
      <c r="S67" s="265"/>
      <c r="T67" s="6"/>
      <c r="U67" s="3"/>
      <c r="V67" s="3"/>
      <c r="W67" s="3"/>
      <c r="X67" s="3"/>
      <c r="Y67" s="3"/>
      <c r="Z67" s="3"/>
      <c r="AA67" s="3"/>
      <c r="AB67" s="3"/>
      <c r="AC67" s="3"/>
      <c r="AD67" s="45"/>
      <c r="AE67" s="46"/>
      <c r="AF67" s="46"/>
      <c r="AG67" s="47"/>
      <c r="AH67" s="47"/>
      <c r="AI67" s="47"/>
      <c r="AJ67" s="47"/>
    </row>
    <row r="68" spans="1:36" s="19" customFormat="1" ht="30" customHeight="1">
      <c r="A68" s="2"/>
      <c r="B68" s="22"/>
      <c r="C68" s="87"/>
      <c r="D68" s="88" t="s">
        <v>156</v>
      </c>
      <c r="E68" s="88" t="s">
        <v>157</v>
      </c>
      <c r="F68" s="88" t="s">
        <v>158</v>
      </c>
      <c r="G68" s="88" t="s">
        <v>8</v>
      </c>
      <c r="H68" s="88" t="s">
        <v>159</v>
      </c>
      <c r="I68" s="88" t="s">
        <v>160</v>
      </c>
      <c r="J68" s="88" t="s">
        <v>161</v>
      </c>
      <c r="K68" s="88" t="s">
        <v>162</v>
      </c>
      <c r="L68" s="88" t="s">
        <v>163</v>
      </c>
      <c r="M68" s="88" t="s">
        <v>193</v>
      </c>
      <c r="N68" s="88" t="s">
        <v>194</v>
      </c>
      <c r="O68" s="88" t="s">
        <v>195</v>
      </c>
      <c r="P68" s="88" t="s">
        <v>164</v>
      </c>
      <c r="Q68" s="88" t="s">
        <v>165</v>
      </c>
      <c r="R68" s="88" t="s">
        <v>166</v>
      </c>
      <c r="S68" s="88" t="s">
        <v>167</v>
      </c>
      <c r="T68" s="3"/>
      <c r="U68" s="3"/>
      <c r="V68" s="3"/>
      <c r="W68" s="3"/>
      <c r="X68" s="3"/>
      <c r="Y68" s="3"/>
      <c r="Z68" s="3"/>
      <c r="AA68" s="3"/>
      <c r="AB68" s="3"/>
      <c r="AC68" s="3"/>
      <c r="AD68" s="45"/>
      <c r="AE68" s="46"/>
      <c r="AF68" s="46"/>
      <c r="AG68" s="47"/>
      <c r="AH68" s="47"/>
      <c r="AI68" s="47"/>
      <c r="AJ68" s="47"/>
    </row>
    <row r="69" spans="1:36" s="19" customFormat="1" ht="27.75" customHeight="1">
      <c r="A69" s="2"/>
      <c r="B69" s="22"/>
      <c r="C69" s="4" t="s">
        <v>168</v>
      </c>
      <c r="D69" s="8">
        <v>1.25</v>
      </c>
      <c r="E69" s="8">
        <v>1.25</v>
      </c>
      <c r="F69" s="8">
        <v>1.25</v>
      </c>
      <c r="G69" s="8">
        <v>1.25</v>
      </c>
      <c r="H69" s="8">
        <v>1.25</v>
      </c>
      <c r="I69" s="8">
        <v>1.25</v>
      </c>
      <c r="J69" s="8">
        <v>1.25</v>
      </c>
      <c r="K69" s="8">
        <v>1.25</v>
      </c>
      <c r="L69" s="8">
        <v>1.25</v>
      </c>
      <c r="M69" s="8">
        <v>1.25</v>
      </c>
      <c r="N69" s="8">
        <v>1.25</v>
      </c>
      <c r="O69" s="8">
        <v>1.25</v>
      </c>
      <c r="P69" s="8">
        <v>1.25</v>
      </c>
      <c r="Q69" s="8">
        <v>1.25</v>
      </c>
      <c r="R69" s="8">
        <v>1.25</v>
      </c>
      <c r="S69" s="8">
        <v>1.25</v>
      </c>
      <c r="T69" s="3"/>
      <c r="U69" s="3"/>
      <c r="V69" s="3"/>
      <c r="W69" s="3"/>
      <c r="X69" s="3"/>
      <c r="Y69" s="3"/>
      <c r="Z69" s="3"/>
      <c r="AA69" s="3"/>
      <c r="AB69" s="3"/>
      <c r="AC69" s="3"/>
      <c r="AD69" s="45"/>
      <c r="AE69" s="46"/>
      <c r="AF69" s="46"/>
      <c r="AG69" s="47"/>
      <c r="AH69" s="47"/>
      <c r="AI69" s="47"/>
      <c r="AJ69" s="47"/>
    </row>
    <row r="70" spans="1:36" s="19" customFormat="1" ht="27.75" customHeight="1">
      <c r="A70" s="2"/>
      <c r="B70" s="22"/>
      <c r="C70" s="4" t="s">
        <v>169</v>
      </c>
      <c r="D70" s="9">
        <v>1.7004081632653063</v>
      </c>
      <c r="E70" s="9">
        <v>1.5099999999999998</v>
      </c>
      <c r="F70" s="9">
        <v>1.47</v>
      </c>
      <c r="G70" s="9">
        <v>1.2258333333333336</v>
      </c>
      <c r="H70" s="9">
        <v>0.96156249999999976</v>
      </c>
      <c r="I70" s="9">
        <v>0.88519999999999999</v>
      </c>
      <c r="J70" s="9">
        <v>0.68374999999999997</v>
      </c>
      <c r="K70" s="9">
        <v>0.80666666666666664</v>
      </c>
      <c r="L70" s="23">
        <v>0.93</v>
      </c>
      <c r="M70" s="9">
        <v>1.41</v>
      </c>
      <c r="N70" s="9">
        <v>1.08</v>
      </c>
      <c r="O70" s="9">
        <v>1.1438666799999999</v>
      </c>
      <c r="P70" s="9">
        <v>1.6825806451612899</v>
      </c>
      <c r="Q70" s="9">
        <v>1.5656666666666663</v>
      </c>
      <c r="R70" s="9">
        <v>1.3806451612903223</v>
      </c>
      <c r="S70" s="9">
        <v>1.06</v>
      </c>
      <c r="T70" s="3"/>
      <c r="U70" s="3"/>
      <c r="V70" s="3"/>
      <c r="W70" s="3"/>
      <c r="X70" s="3"/>
      <c r="Y70" s="3"/>
      <c r="Z70" s="3"/>
      <c r="AA70" s="3"/>
      <c r="AB70" s="3"/>
      <c r="AC70" s="3"/>
      <c r="AD70" s="45"/>
      <c r="AE70" s="46"/>
      <c r="AF70" s="46"/>
      <c r="AG70" s="47"/>
      <c r="AH70" s="47"/>
      <c r="AI70" s="47"/>
      <c r="AJ70" s="47"/>
    </row>
    <row r="71" spans="1:36" s="19" customFormat="1" ht="27.75" customHeight="1">
      <c r="A71" s="2"/>
      <c r="B71" s="22"/>
      <c r="C71" s="4" t="s">
        <v>170</v>
      </c>
      <c r="D71" s="9">
        <v>2.6509999999999998</v>
      </c>
      <c r="E71" s="9">
        <v>2.6280000000000001</v>
      </c>
      <c r="F71" s="8">
        <v>2.2799999999999998</v>
      </c>
      <c r="G71" s="9">
        <v>2.3479999999999999</v>
      </c>
      <c r="H71" s="9">
        <v>2.3849999999999998</v>
      </c>
      <c r="I71" s="8">
        <v>2.4</v>
      </c>
      <c r="J71" s="9">
        <v>2.4079999999999999</v>
      </c>
      <c r="K71" s="8">
        <v>2.37</v>
      </c>
      <c r="L71" s="9">
        <v>2.3069999999999999</v>
      </c>
      <c r="M71" s="9">
        <v>1.208</v>
      </c>
      <c r="N71" s="9">
        <v>1.1930000000000001</v>
      </c>
      <c r="O71" s="9">
        <v>1.1890000000000001</v>
      </c>
      <c r="P71" s="9">
        <v>2.4980000000000002</v>
      </c>
      <c r="Q71" s="9">
        <v>2.3580000000000001</v>
      </c>
      <c r="R71" s="9">
        <v>2.6509999999999998</v>
      </c>
      <c r="S71" s="8">
        <v>2.4</v>
      </c>
      <c r="T71" s="3"/>
      <c r="U71" s="3"/>
      <c r="V71" s="3"/>
      <c r="W71" s="3"/>
      <c r="X71" s="3"/>
      <c r="Y71" s="3"/>
      <c r="Z71" s="3"/>
      <c r="AA71" s="3"/>
      <c r="AB71" s="3"/>
      <c r="AC71" s="3"/>
      <c r="AD71" s="45"/>
      <c r="AE71" s="46"/>
      <c r="AF71" s="46"/>
      <c r="AG71" s="47"/>
      <c r="AH71" s="47"/>
      <c r="AI71" s="47"/>
      <c r="AJ71" s="47"/>
    </row>
    <row r="72" spans="1:36" s="19" customFormat="1" ht="27.75" customHeight="1">
      <c r="A72" s="2"/>
      <c r="B72" s="22"/>
      <c r="C72" s="4" t="s">
        <v>171</v>
      </c>
      <c r="D72" s="8">
        <f>ROUNDDOWN(0.8*D70+0.2*D71,2)</f>
        <v>1.89</v>
      </c>
      <c r="E72" s="8">
        <f t="shared" ref="E72:S72" si="1">ROUNDDOWN(0.8*E70+0.2*E71,2)</f>
        <v>1.73</v>
      </c>
      <c r="F72" s="8">
        <f t="shared" si="1"/>
        <v>1.63</v>
      </c>
      <c r="G72" s="8">
        <f t="shared" si="1"/>
        <v>1.45</v>
      </c>
      <c r="H72" s="8">
        <f t="shared" si="1"/>
        <v>1.24</v>
      </c>
      <c r="I72" s="8">
        <f t="shared" si="1"/>
        <v>1.18</v>
      </c>
      <c r="J72" s="8">
        <f t="shared" si="1"/>
        <v>1.02</v>
      </c>
      <c r="K72" s="8">
        <f t="shared" si="1"/>
        <v>1.1100000000000001</v>
      </c>
      <c r="L72" s="8">
        <f t="shared" si="1"/>
        <v>1.2</v>
      </c>
      <c r="M72" s="8">
        <f t="shared" si="1"/>
        <v>1.36</v>
      </c>
      <c r="N72" s="8">
        <f t="shared" si="1"/>
        <v>1.1000000000000001</v>
      </c>
      <c r="O72" s="8">
        <f t="shared" si="1"/>
        <v>1.1499999999999999</v>
      </c>
      <c r="P72" s="8">
        <f t="shared" si="1"/>
        <v>1.84</v>
      </c>
      <c r="Q72" s="8">
        <f t="shared" si="1"/>
        <v>1.72</v>
      </c>
      <c r="R72" s="8">
        <f t="shared" si="1"/>
        <v>1.63</v>
      </c>
      <c r="S72" s="8">
        <f t="shared" si="1"/>
        <v>1.32</v>
      </c>
      <c r="T72" s="3"/>
      <c r="U72" s="3"/>
      <c r="V72" s="3"/>
      <c r="W72" s="3"/>
      <c r="X72" s="3"/>
      <c r="Y72" s="3"/>
      <c r="Z72" s="3"/>
      <c r="AA72" s="3"/>
      <c r="AB72" s="3"/>
      <c r="AC72" s="3"/>
      <c r="AD72" s="45"/>
      <c r="AE72" s="46"/>
      <c r="AF72" s="46"/>
      <c r="AG72" s="47"/>
      <c r="AH72" s="47"/>
      <c r="AI72" s="47"/>
      <c r="AJ72" s="47"/>
    </row>
    <row r="73" spans="1:36" s="19" customFormat="1" ht="27.75" customHeight="1">
      <c r="A73" s="2"/>
      <c r="B73" s="22"/>
      <c r="C73" s="83" t="s">
        <v>172</v>
      </c>
      <c r="D73" s="84" t="str">
        <f>IF(D72&gt;D69,"YES","NO")</f>
        <v>YES</v>
      </c>
      <c r="E73" s="84" t="str">
        <f t="shared" ref="E73:S73" si="2">IF(E72&gt;E69,"YES","NO")</f>
        <v>YES</v>
      </c>
      <c r="F73" s="84" t="str">
        <f t="shared" si="2"/>
        <v>YES</v>
      </c>
      <c r="G73" s="84" t="str">
        <f t="shared" si="2"/>
        <v>YES</v>
      </c>
      <c r="H73" s="84" t="str">
        <f t="shared" si="2"/>
        <v>NO</v>
      </c>
      <c r="I73" s="84" t="str">
        <f t="shared" si="2"/>
        <v>NO</v>
      </c>
      <c r="J73" s="84" t="str">
        <f t="shared" si="2"/>
        <v>NO</v>
      </c>
      <c r="K73" s="84" t="str">
        <f t="shared" si="2"/>
        <v>NO</v>
      </c>
      <c r="L73" s="84" t="str">
        <f t="shared" si="2"/>
        <v>NO</v>
      </c>
      <c r="M73" s="84" t="str">
        <f t="shared" si="2"/>
        <v>YES</v>
      </c>
      <c r="N73" s="84" t="str">
        <f t="shared" si="2"/>
        <v>NO</v>
      </c>
      <c r="O73" s="84" t="str">
        <f t="shared" si="2"/>
        <v>NO</v>
      </c>
      <c r="P73" s="84" t="str">
        <f t="shared" si="2"/>
        <v>YES</v>
      </c>
      <c r="Q73" s="84" t="str">
        <f t="shared" si="2"/>
        <v>YES</v>
      </c>
      <c r="R73" s="84" t="str">
        <f t="shared" si="2"/>
        <v>YES</v>
      </c>
      <c r="S73" s="84" t="str">
        <f t="shared" si="2"/>
        <v>YES</v>
      </c>
      <c r="T73" s="3"/>
      <c r="U73" s="3"/>
      <c r="V73" s="3"/>
      <c r="W73" s="3"/>
      <c r="X73" s="3"/>
      <c r="Y73" s="3"/>
      <c r="Z73" s="3"/>
      <c r="AA73" s="3"/>
      <c r="AB73" s="3"/>
      <c r="AC73" s="3"/>
      <c r="AD73" s="45"/>
      <c r="AE73" s="46"/>
      <c r="AF73" s="46"/>
      <c r="AG73" s="47"/>
      <c r="AH73" s="47"/>
      <c r="AI73" s="47"/>
      <c r="AJ73" s="47"/>
    </row>
    <row r="74" spans="1:36" s="19" customFormat="1" ht="27.75" customHeight="1">
      <c r="A74" s="2"/>
      <c r="B74" s="21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45"/>
      <c r="AE74" s="46"/>
      <c r="AF74" s="46"/>
      <c r="AG74" s="47"/>
      <c r="AH74" s="47"/>
      <c r="AI74" s="47"/>
      <c r="AJ74" s="47"/>
    </row>
    <row r="75" spans="1:36" s="19" customFormat="1" ht="27.75" customHeight="1">
      <c r="A75" s="2"/>
      <c r="B75" s="21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45"/>
      <c r="AE75" s="46"/>
      <c r="AF75" s="46"/>
      <c r="AG75" s="47"/>
      <c r="AH75" s="47"/>
      <c r="AI75" s="47"/>
      <c r="AJ75" s="47"/>
    </row>
    <row r="76" spans="1:36" s="19" customFormat="1" ht="27.75" customHeight="1">
      <c r="A76" s="2"/>
      <c r="B76" s="21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45"/>
      <c r="AE76" s="46"/>
      <c r="AF76" s="46"/>
      <c r="AG76" s="47"/>
      <c r="AH76" s="47"/>
      <c r="AI76" s="47"/>
      <c r="AJ76" s="47"/>
    </row>
    <row r="77" spans="1:36" s="19" customFormat="1" ht="27.75" customHeight="1">
      <c r="A77" s="2"/>
      <c r="B77" s="21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45"/>
      <c r="AE77" s="46"/>
      <c r="AF77" s="46"/>
      <c r="AG77" s="47"/>
      <c r="AH77" s="47"/>
      <c r="AI77" s="47"/>
      <c r="AJ77" s="47"/>
    </row>
    <row r="78" spans="1:36" s="19" customFormat="1" ht="27.75" customHeight="1">
      <c r="A78" s="2"/>
      <c r="B78" s="21"/>
      <c r="C78" s="3"/>
      <c r="D78" s="3"/>
      <c r="E78" s="2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45"/>
      <c r="AE78" s="46"/>
      <c r="AF78" s="46"/>
      <c r="AG78" s="47"/>
      <c r="AH78" s="47"/>
      <c r="AI78" s="47"/>
      <c r="AJ78" s="47"/>
    </row>
    <row r="79" spans="1:36" s="19" customFormat="1" ht="27.75" customHeight="1">
      <c r="A79" s="2"/>
      <c r="B79" s="21"/>
      <c r="C79" s="3"/>
      <c r="D79" s="25"/>
      <c r="E79" s="2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45"/>
      <c r="AE79" s="46"/>
      <c r="AF79" s="46"/>
      <c r="AG79" s="47"/>
      <c r="AH79" s="47"/>
      <c r="AI79" s="47"/>
      <c r="AJ79" s="47"/>
    </row>
    <row r="80" spans="1:36" s="19" customFormat="1" ht="27.75" customHeight="1">
      <c r="A80" s="2"/>
      <c r="B80" s="21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45"/>
      <c r="AE80" s="46"/>
      <c r="AF80" s="46"/>
      <c r="AG80" s="47"/>
      <c r="AH80" s="47"/>
      <c r="AI80" s="47"/>
      <c r="AJ80" s="47"/>
    </row>
    <row r="81" spans="1:38" s="19" customFormat="1" ht="27.75" customHeight="1">
      <c r="A81" s="2"/>
      <c r="B81" s="21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45"/>
      <c r="AE81" s="46"/>
      <c r="AF81" s="46"/>
      <c r="AG81" s="47"/>
      <c r="AH81" s="47"/>
      <c r="AI81" s="47"/>
      <c r="AJ81" s="47"/>
    </row>
    <row r="82" spans="1:38" ht="27.75" customHeight="1">
      <c r="A82" s="10"/>
      <c r="B82" s="26"/>
      <c r="C82" s="14"/>
      <c r="D82" s="14"/>
      <c r="E82" s="14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14"/>
      <c r="V82" s="14"/>
      <c r="W82" s="14"/>
      <c r="X82" s="14"/>
      <c r="Y82" s="14"/>
      <c r="Z82" s="14"/>
      <c r="AA82" s="14"/>
      <c r="AB82" s="14"/>
      <c r="AC82" s="14"/>
      <c r="AD82" s="44"/>
      <c r="AE82" s="42"/>
      <c r="AF82" s="42"/>
      <c r="AG82" s="41"/>
      <c r="AH82" s="41"/>
      <c r="AI82" s="41"/>
      <c r="AJ82" s="41"/>
    </row>
    <row r="83" spans="1:38" ht="27.75" customHeight="1">
      <c r="A83" s="10"/>
      <c r="B83" s="26"/>
      <c r="C83" s="14"/>
      <c r="D83" s="14"/>
      <c r="E83" s="14"/>
      <c r="F83" s="27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6"/>
      <c r="V83" s="56"/>
      <c r="W83" s="56"/>
      <c r="X83" s="56"/>
      <c r="Y83" s="56"/>
      <c r="Z83" s="56"/>
      <c r="AA83" s="56"/>
      <c r="AB83" s="56"/>
      <c r="AC83" s="56"/>
      <c r="AD83" s="57"/>
      <c r="AE83" s="42"/>
      <c r="AF83" s="42"/>
      <c r="AG83" s="41"/>
      <c r="AH83" s="41"/>
      <c r="AI83" s="41"/>
      <c r="AJ83" s="41"/>
    </row>
    <row r="84" spans="1:38" ht="27.75" customHeight="1">
      <c r="A84" s="10"/>
      <c r="B84" s="26"/>
      <c r="C84" s="14"/>
      <c r="D84" s="14"/>
      <c r="E84" s="14"/>
      <c r="F84" s="54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1"/>
      <c r="AH84" s="41"/>
      <c r="AI84" s="41"/>
      <c r="AJ84" s="41"/>
      <c r="AK84" s="41"/>
      <c r="AL84" s="41"/>
    </row>
    <row r="85" spans="1:38" ht="27.75" customHeight="1">
      <c r="A85" s="10"/>
      <c r="B85" s="26"/>
      <c r="C85" s="56"/>
      <c r="D85" s="56"/>
      <c r="E85" s="56"/>
      <c r="F85" s="61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1"/>
      <c r="AH85" s="41"/>
      <c r="AI85" s="41"/>
      <c r="AJ85" s="41"/>
      <c r="AK85" s="41"/>
      <c r="AL85" s="41"/>
    </row>
    <row r="86" spans="1:38" ht="27.75" customHeight="1">
      <c r="A86" s="10"/>
      <c r="B86" s="60"/>
      <c r="C86" s="42"/>
      <c r="D86" s="42"/>
      <c r="E86" s="42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1"/>
      <c r="AH86" s="41"/>
      <c r="AI86" s="41"/>
      <c r="AJ86" s="41"/>
      <c r="AK86" s="41"/>
      <c r="AL86" s="41"/>
    </row>
    <row r="87" spans="1:38" ht="27.75" customHeight="1">
      <c r="A87" s="10"/>
      <c r="B87" s="60"/>
      <c r="C87" s="42"/>
      <c r="D87" s="42"/>
      <c r="E87" s="42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1"/>
      <c r="AH87" s="41"/>
      <c r="AI87" s="41"/>
      <c r="AJ87" s="41"/>
      <c r="AK87" s="41"/>
      <c r="AL87" s="41"/>
    </row>
    <row r="88" spans="1:38" ht="27.75" customHeight="1">
      <c r="A88" s="10"/>
      <c r="B88" s="60"/>
      <c r="C88" s="42"/>
      <c r="D88" s="42"/>
      <c r="E88" s="42"/>
      <c r="F88" s="59"/>
      <c r="G88" s="42"/>
      <c r="H88" s="42"/>
      <c r="I88" s="42"/>
      <c r="J88" s="42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1"/>
      <c r="AH88" s="41"/>
      <c r="AI88" s="41"/>
      <c r="AJ88" s="41"/>
      <c r="AK88" s="41"/>
      <c r="AL88" s="41"/>
    </row>
    <row r="89" spans="1:38" ht="27.75" customHeight="1">
      <c r="A89" s="10"/>
      <c r="B89" s="60"/>
      <c r="C89" s="42"/>
      <c r="D89" s="42"/>
      <c r="E89" s="42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1"/>
      <c r="AH89" s="41"/>
      <c r="AI89" s="41"/>
      <c r="AJ89" s="41"/>
      <c r="AK89" s="41"/>
      <c r="AL89" s="41"/>
    </row>
    <row r="90" spans="1:38" ht="27.75" customHeight="1">
      <c r="A90" s="10"/>
      <c r="B90" s="60"/>
      <c r="C90" s="42"/>
      <c r="D90" s="42"/>
      <c r="E90" s="42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1"/>
      <c r="AH90" s="41"/>
      <c r="AI90" s="41"/>
      <c r="AJ90" s="41"/>
      <c r="AK90" s="41"/>
      <c r="AL90" s="41"/>
    </row>
    <row r="91" spans="1:38" ht="27.75" customHeight="1">
      <c r="A91" s="10"/>
      <c r="B91" s="60"/>
      <c r="C91" s="42"/>
      <c r="D91" s="42"/>
      <c r="E91" s="42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1"/>
      <c r="AH91" s="41"/>
      <c r="AI91" s="41"/>
      <c r="AJ91" s="41"/>
      <c r="AK91" s="41"/>
      <c r="AL91" s="41"/>
    </row>
    <row r="92" spans="1:38" ht="27.75" customHeight="1">
      <c r="A92" s="10"/>
      <c r="B92" s="60"/>
      <c r="C92" s="42"/>
      <c r="D92" s="42"/>
      <c r="E92" s="42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1"/>
      <c r="AH92" s="41"/>
      <c r="AI92" s="41"/>
      <c r="AJ92" s="41"/>
      <c r="AK92" s="41"/>
      <c r="AL92" s="41"/>
    </row>
    <row r="93" spans="1:38" ht="27.75" customHeight="1">
      <c r="A93" s="10"/>
      <c r="B93" s="60"/>
      <c r="C93" s="42"/>
      <c r="D93" s="42"/>
      <c r="E93" s="42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1"/>
      <c r="AH93" s="41"/>
      <c r="AI93" s="41"/>
      <c r="AJ93" s="41"/>
      <c r="AK93" s="41"/>
      <c r="AL93" s="41"/>
    </row>
    <row r="94" spans="1:38" ht="27.75" customHeight="1">
      <c r="A94" s="10"/>
      <c r="B94" s="60"/>
      <c r="C94" s="42"/>
      <c r="D94" s="42"/>
      <c r="E94" s="42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1"/>
      <c r="AH94" s="41"/>
      <c r="AI94" s="41"/>
      <c r="AJ94" s="41"/>
      <c r="AK94" s="41"/>
      <c r="AL94" s="41"/>
    </row>
    <row r="95" spans="1:38" ht="27.75" customHeight="1">
      <c r="A95" s="10"/>
      <c r="B95" s="60"/>
      <c r="C95" s="42"/>
      <c r="D95" s="42"/>
      <c r="E95" s="42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1"/>
      <c r="AH95" s="41"/>
      <c r="AI95" s="41"/>
      <c r="AJ95" s="41"/>
      <c r="AK95" s="41"/>
      <c r="AL95" s="41"/>
    </row>
    <row r="96" spans="1:38" ht="27.75" customHeight="1">
      <c r="A96" s="10"/>
      <c r="B96" s="26"/>
      <c r="C96" s="39"/>
      <c r="D96" s="39"/>
      <c r="E96" s="39"/>
      <c r="F96" s="62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1"/>
      <c r="AH96" s="41"/>
      <c r="AI96" s="41"/>
      <c r="AJ96" s="41"/>
      <c r="AK96" s="41"/>
      <c r="AL96" s="41"/>
    </row>
    <row r="97" spans="1:38" ht="27.75" customHeight="1">
      <c r="A97" s="10"/>
      <c r="B97" s="26"/>
      <c r="C97" s="14"/>
      <c r="D97" s="14"/>
      <c r="E97" s="14"/>
      <c r="F97" s="54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1"/>
      <c r="AH97" s="41"/>
      <c r="AI97" s="41"/>
      <c r="AJ97" s="41"/>
      <c r="AK97" s="41"/>
      <c r="AL97" s="41"/>
    </row>
    <row r="98" spans="1:38" ht="27.75" customHeight="1">
      <c r="A98" s="10"/>
      <c r="B98" s="26"/>
      <c r="C98" s="14"/>
      <c r="D98" s="14"/>
      <c r="E98" s="14"/>
      <c r="F98" s="27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40"/>
    </row>
    <row r="99" spans="1:38" ht="27.75" customHeight="1">
      <c r="A99" s="10"/>
      <c r="B99" s="26"/>
      <c r="C99" s="14"/>
      <c r="D99" s="14"/>
      <c r="E99" s="14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5"/>
    </row>
    <row r="100" spans="1:38" ht="27.75" customHeight="1">
      <c r="A100" s="10"/>
      <c r="B100" s="26"/>
      <c r="C100" s="14"/>
      <c r="D100" s="14"/>
      <c r="E100" s="14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5"/>
    </row>
    <row r="101" spans="1:38" ht="27.75" customHeight="1">
      <c r="A101" s="10"/>
      <c r="B101" s="26"/>
      <c r="C101" s="14"/>
      <c r="D101" s="14"/>
      <c r="E101" s="14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5"/>
    </row>
    <row r="102" spans="1:38" ht="27.75" customHeight="1">
      <c r="A102" s="10"/>
      <c r="B102" s="26"/>
      <c r="C102" s="14"/>
      <c r="D102" s="14"/>
      <c r="E102" s="14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5"/>
    </row>
    <row r="103" spans="1:38" ht="27.75" customHeight="1">
      <c r="A103" s="10"/>
      <c r="B103" s="26"/>
      <c r="C103" s="14"/>
      <c r="D103" s="14"/>
      <c r="E103" s="14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5"/>
    </row>
    <row r="104" spans="1:38" ht="27.75" customHeight="1">
      <c r="A104" s="10"/>
      <c r="B104" s="26"/>
      <c r="C104" s="14"/>
      <c r="D104" s="14"/>
      <c r="E104" s="14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5"/>
    </row>
    <row r="105" spans="1:38" ht="27.75" customHeight="1">
      <c r="A105" s="10"/>
      <c r="B105" s="26"/>
      <c r="C105" s="14"/>
      <c r="D105" s="14"/>
      <c r="E105" s="14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5"/>
    </row>
    <row r="106" spans="1:38" ht="27.75" customHeight="1">
      <c r="A106" s="10"/>
      <c r="B106" s="26"/>
      <c r="C106" s="14"/>
      <c r="D106" s="14"/>
      <c r="E106" s="14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5"/>
    </row>
    <row r="107" spans="1:38" ht="27.75" customHeight="1">
      <c r="A107" s="10"/>
      <c r="B107" s="26"/>
      <c r="C107" s="14"/>
      <c r="D107" s="14"/>
      <c r="E107" s="14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5"/>
    </row>
    <row r="108" spans="1:38" ht="27.75" customHeight="1">
      <c r="A108" s="10"/>
      <c r="B108" s="26"/>
      <c r="C108" s="14"/>
      <c r="D108" s="14"/>
      <c r="E108" s="14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5"/>
    </row>
    <row r="109" spans="1:38" ht="27.75" customHeight="1">
      <c r="A109" s="10"/>
      <c r="B109" s="26"/>
      <c r="C109" s="14"/>
      <c r="D109" s="14"/>
      <c r="E109" s="14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5"/>
    </row>
    <row r="110" spans="1:38" ht="27.75" customHeight="1">
      <c r="A110" s="10"/>
      <c r="B110" s="26"/>
      <c r="C110" s="14"/>
      <c r="D110" s="14"/>
      <c r="E110" s="14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5"/>
    </row>
    <row r="111" spans="1:38" ht="27.75" customHeight="1">
      <c r="A111" s="10"/>
      <c r="B111" s="26"/>
      <c r="C111" s="14"/>
      <c r="D111" s="14"/>
      <c r="E111" s="14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5"/>
    </row>
    <row r="112" spans="1:38" ht="27.75" customHeight="1">
      <c r="A112" s="10"/>
      <c r="B112" s="26"/>
      <c r="C112" s="14"/>
      <c r="D112" s="14"/>
      <c r="E112" s="14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5"/>
    </row>
    <row r="113" spans="1:32" ht="27.75" customHeight="1">
      <c r="A113" s="10"/>
      <c r="B113" s="26"/>
      <c r="C113" s="14"/>
      <c r="D113" s="14"/>
      <c r="E113" s="14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5"/>
    </row>
    <row r="114" spans="1:32" ht="27.75" customHeight="1">
      <c r="A114" s="10"/>
      <c r="B114" s="26"/>
      <c r="C114" s="14"/>
      <c r="D114" s="14"/>
      <c r="E114" s="14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5"/>
    </row>
    <row r="115" spans="1:32" ht="27.75" customHeight="1">
      <c r="A115" s="10"/>
      <c r="B115" s="26"/>
      <c r="C115" s="14"/>
      <c r="D115" s="14"/>
      <c r="E115" s="14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5"/>
    </row>
    <row r="116" spans="1:32" ht="27.75" customHeight="1">
      <c r="A116" s="10"/>
      <c r="B116" s="26"/>
      <c r="C116" s="14"/>
      <c r="D116" s="14"/>
      <c r="E116" s="14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5"/>
    </row>
    <row r="117" spans="1:32" ht="27.75" customHeight="1">
      <c r="A117" s="10"/>
      <c r="B117" s="26"/>
      <c r="C117" s="14"/>
      <c r="D117" s="14"/>
      <c r="E117" s="14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5"/>
    </row>
    <row r="118" spans="1:32" ht="27.75" customHeight="1">
      <c r="A118" s="10"/>
      <c r="B118" s="26"/>
      <c r="C118" s="14"/>
      <c r="D118" s="14"/>
      <c r="E118" s="14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5"/>
    </row>
    <row r="119" spans="1:32" ht="27.75" customHeight="1">
      <c r="A119" s="10"/>
      <c r="B119" s="26"/>
      <c r="C119" s="14"/>
      <c r="D119" s="14"/>
      <c r="E119" s="14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5"/>
    </row>
    <row r="120" spans="1:32" ht="27.75" customHeight="1">
      <c r="A120" s="10"/>
      <c r="B120" s="26"/>
      <c r="C120" s="14"/>
      <c r="D120" s="14"/>
      <c r="E120" s="14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5"/>
    </row>
    <row r="121" spans="1:32" ht="27.75" customHeight="1">
      <c r="A121" s="10"/>
      <c r="B121" s="26"/>
      <c r="C121" s="14"/>
      <c r="D121" s="14"/>
      <c r="E121" s="14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5"/>
    </row>
    <row r="122" spans="1:32" ht="27.75" customHeight="1">
      <c r="A122" s="10"/>
      <c r="B122" s="26"/>
      <c r="C122" s="14"/>
      <c r="D122" s="14"/>
      <c r="E122" s="14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5"/>
    </row>
    <row r="123" spans="1:32" ht="27.75" customHeight="1">
      <c r="A123" s="10"/>
      <c r="B123" s="26"/>
      <c r="C123" s="14"/>
      <c r="D123" s="14"/>
      <c r="E123" s="14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5"/>
    </row>
    <row r="124" spans="1:32" ht="27.75" customHeight="1">
      <c r="A124" s="10"/>
      <c r="B124" s="26"/>
      <c r="C124" s="14"/>
      <c r="D124" s="14"/>
      <c r="E124" s="14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5"/>
    </row>
    <row r="125" spans="1:32" ht="27.75" customHeight="1">
      <c r="A125" s="10"/>
      <c r="B125" s="26"/>
      <c r="C125" s="14"/>
      <c r="D125" s="14"/>
      <c r="E125" s="14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5"/>
    </row>
    <row r="126" spans="1:32" ht="27.75" customHeight="1">
      <c r="A126" s="10"/>
      <c r="B126" s="26"/>
      <c r="C126" s="14"/>
      <c r="D126" s="14"/>
      <c r="E126" s="14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5"/>
    </row>
    <row r="127" spans="1:32" ht="27.75" customHeight="1">
      <c r="A127" s="10"/>
      <c r="B127" s="26"/>
      <c r="C127" s="14"/>
      <c r="D127" s="14"/>
      <c r="E127" s="14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5"/>
    </row>
    <row r="128" spans="1:32" ht="27.75" customHeight="1">
      <c r="A128" s="10"/>
      <c r="B128" s="26"/>
      <c r="C128" s="14"/>
      <c r="D128" s="14"/>
      <c r="E128" s="14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5"/>
    </row>
    <row r="129" spans="1:32" ht="27.75" customHeight="1">
      <c r="A129" s="10"/>
      <c r="B129" s="26"/>
      <c r="C129" s="14"/>
      <c r="D129" s="14"/>
      <c r="E129" s="14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5"/>
    </row>
    <row r="130" spans="1:32" ht="27.75" customHeight="1">
      <c r="A130" s="10"/>
      <c r="B130" s="26"/>
      <c r="C130" s="14"/>
      <c r="D130" s="14"/>
      <c r="E130" s="14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5"/>
    </row>
    <row r="131" spans="1:32" ht="27.75" customHeight="1">
      <c r="A131" s="10"/>
      <c r="B131" s="26"/>
      <c r="C131" s="14"/>
      <c r="D131" s="14"/>
      <c r="E131" s="14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5"/>
    </row>
    <row r="132" spans="1:32" ht="27.75" customHeight="1">
      <c r="A132" s="10"/>
      <c r="B132" s="26"/>
      <c r="C132" s="14"/>
      <c r="D132" s="14"/>
      <c r="E132" s="14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5"/>
    </row>
    <row r="133" spans="1:32" ht="27.75" customHeight="1">
      <c r="A133" s="10"/>
      <c r="B133" s="26"/>
      <c r="C133" s="14"/>
      <c r="D133" s="14"/>
      <c r="E133" s="14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5"/>
    </row>
    <row r="134" spans="1:32" ht="27.75" customHeight="1">
      <c r="A134" s="10"/>
      <c r="B134" s="26"/>
      <c r="C134" s="14"/>
      <c r="D134" s="14"/>
      <c r="E134" s="14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5"/>
    </row>
    <row r="135" spans="1:32" ht="27.75" customHeight="1">
      <c r="A135" s="10"/>
      <c r="B135" s="26"/>
      <c r="C135" s="14"/>
      <c r="D135" s="14"/>
      <c r="E135" s="14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5"/>
    </row>
    <row r="136" spans="1:32" ht="27.75" customHeight="1">
      <c r="A136" s="10"/>
      <c r="B136" s="26"/>
      <c r="C136" s="14"/>
      <c r="D136" s="14"/>
      <c r="E136" s="14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5"/>
    </row>
    <row r="137" spans="1:32" ht="27.75" customHeight="1">
      <c r="A137" s="10"/>
      <c r="B137" s="26"/>
      <c r="C137" s="14"/>
      <c r="D137" s="14"/>
      <c r="E137" s="14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5"/>
    </row>
    <row r="138" spans="1:32" ht="27.75" customHeight="1">
      <c r="A138" s="10"/>
      <c r="B138" s="26"/>
      <c r="C138" s="14"/>
      <c r="D138" s="14"/>
      <c r="E138" s="14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5"/>
    </row>
    <row r="139" spans="1:32" ht="27.75" customHeight="1">
      <c r="A139" s="10"/>
      <c r="B139" s="26"/>
      <c r="C139" s="14"/>
      <c r="D139" s="14"/>
      <c r="E139" s="14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5"/>
    </row>
    <row r="140" spans="1:32" ht="27.75" customHeight="1">
      <c r="A140" s="10"/>
      <c r="B140" s="26"/>
      <c r="C140" s="14"/>
      <c r="D140" s="14"/>
      <c r="E140" s="14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5"/>
    </row>
    <row r="141" spans="1:32" ht="27.75" customHeight="1">
      <c r="A141" s="10"/>
      <c r="B141" s="26"/>
      <c r="C141" s="14"/>
      <c r="D141" s="14"/>
      <c r="E141" s="14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5"/>
    </row>
    <row r="142" spans="1:32" ht="27.75" customHeight="1">
      <c r="A142" s="10"/>
      <c r="B142" s="26"/>
      <c r="C142" s="14"/>
      <c r="D142" s="14"/>
      <c r="E142" s="14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5"/>
    </row>
    <row r="143" spans="1:32" ht="27.75" customHeight="1">
      <c r="A143" s="10"/>
      <c r="B143" s="26"/>
      <c r="C143" s="14"/>
      <c r="D143" s="14"/>
      <c r="E143" s="14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5"/>
    </row>
    <row r="144" spans="1:32" ht="27.75" customHeight="1">
      <c r="A144" s="10"/>
      <c r="B144" s="26"/>
      <c r="C144" s="14"/>
      <c r="D144" s="14"/>
      <c r="E144" s="14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5"/>
    </row>
    <row r="145" spans="1:32" ht="27.75" customHeight="1">
      <c r="A145" s="10"/>
      <c r="B145" s="26"/>
      <c r="C145" s="14"/>
      <c r="D145" s="14"/>
      <c r="E145" s="14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5"/>
    </row>
    <row r="146" spans="1:32" ht="27.75" customHeight="1">
      <c r="A146" s="10"/>
      <c r="B146" s="26"/>
      <c r="C146" s="14"/>
      <c r="D146" s="14"/>
      <c r="E146" s="14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5"/>
    </row>
    <row r="147" spans="1:32" ht="27.75" customHeight="1">
      <c r="A147" s="10"/>
      <c r="B147" s="26"/>
      <c r="C147" s="14"/>
      <c r="D147" s="14"/>
      <c r="E147" s="14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5"/>
    </row>
    <row r="148" spans="1:32" ht="27.75" customHeight="1">
      <c r="A148" s="10"/>
      <c r="B148" s="26"/>
      <c r="C148" s="14"/>
      <c r="D148" s="14"/>
      <c r="E148" s="14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5"/>
    </row>
    <row r="149" spans="1:32" ht="27.75" customHeight="1">
      <c r="A149" s="10"/>
      <c r="B149" s="26"/>
      <c r="C149" s="14"/>
      <c r="D149" s="14"/>
      <c r="E149" s="14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5"/>
    </row>
    <row r="150" spans="1:32" ht="27.75" customHeight="1">
      <c r="A150" s="10"/>
      <c r="B150" s="26"/>
      <c r="C150" s="14"/>
      <c r="D150" s="14"/>
      <c r="E150" s="14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5"/>
    </row>
    <row r="151" spans="1:32" ht="27.75" customHeight="1">
      <c r="A151" s="10"/>
      <c r="B151" s="26"/>
      <c r="C151" s="14"/>
      <c r="D151" s="14"/>
      <c r="E151" s="14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5"/>
    </row>
    <row r="152" spans="1:32" ht="27.75" customHeight="1">
      <c r="A152" s="10"/>
      <c r="B152" s="26"/>
      <c r="C152" s="14"/>
      <c r="D152" s="14"/>
      <c r="E152" s="14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5"/>
    </row>
    <row r="153" spans="1:32" ht="27.75" customHeight="1">
      <c r="A153" s="10"/>
      <c r="B153" s="26"/>
      <c r="C153" s="14"/>
      <c r="D153" s="14"/>
      <c r="E153" s="14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5"/>
    </row>
    <row r="154" spans="1:32" ht="27.75" customHeight="1">
      <c r="A154" s="10"/>
      <c r="B154" s="26"/>
      <c r="C154" s="14"/>
      <c r="D154" s="14"/>
      <c r="E154" s="14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5"/>
    </row>
    <row r="155" spans="1:32" ht="27.75" customHeight="1">
      <c r="A155" s="10"/>
      <c r="B155" s="26"/>
      <c r="C155" s="14"/>
      <c r="D155" s="14"/>
      <c r="E155" s="14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5"/>
    </row>
    <row r="156" spans="1:32" ht="27.75" customHeight="1">
      <c r="A156" s="10"/>
      <c r="B156" s="26"/>
      <c r="C156" s="14"/>
      <c r="D156" s="14"/>
      <c r="E156" s="14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5"/>
    </row>
    <row r="157" spans="1:32" ht="27.75" customHeight="1">
      <c r="A157" s="10"/>
      <c r="B157" s="26"/>
      <c r="C157" s="14"/>
      <c r="D157" s="14"/>
      <c r="E157" s="14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5"/>
    </row>
    <row r="158" spans="1:32" ht="27.75" customHeight="1">
      <c r="A158" s="10"/>
      <c r="B158" s="26"/>
      <c r="C158" s="14"/>
      <c r="D158" s="14"/>
      <c r="E158" s="14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5"/>
    </row>
    <row r="159" spans="1:32" ht="27.75" customHeight="1">
      <c r="A159" s="10"/>
      <c r="B159" s="26"/>
      <c r="C159" s="14"/>
      <c r="D159" s="14"/>
      <c r="E159" s="14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5"/>
    </row>
    <row r="160" spans="1:32" ht="27.75" customHeight="1">
      <c r="A160" s="10"/>
      <c r="B160" s="26"/>
      <c r="C160" s="14"/>
      <c r="D160" s="14"/>
      <c r="E160" s="14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5"/>
    </row>
    <row r="161" spans="1:32" ht="27.75" customHeight="1">
      <c r="A161" s="10"/>
      <c r="B161" s="26"/>
      <c r="C161" s="14"/>
      <c r="D161" s="14"/>
      <c r="E161" s="14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5"/>
    </row>
    <row r="162" spans="1:32" ht="27.75" customHeight="1">
      <c r="A162" s="10"/>
      <c r="B162" s="26"/>
      <c r="C162" s="14"/>
      <c r="D162" s="14"/>
      <c r="E162" s="14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5"/>
    </row>
    <row r="163" spans="1:32" ht="27.75" customHeight="1">
      <c r="A163" s="10"/>
      <c r="B163" s="26"/>
      <c r="C163" s="14"/>
      <c r="D163" s="14"/>
      <c r="E163" s="14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5"/>
    </row>
    <row r="164" spans="1:32" ht="27.75" customHeight="1">
      <c r="A164" s="10"/>
      <c r="B164" s="26"/>
      <c r="C164" s="14"/>
      <c r="D164" s="14"/>
      <c r="E164" s="14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5"/>
    </row>
    <row r="165" spans="1:32" ht="27.75" customHeight="1">
      <c r="A165" s="10"/>
      <c r="B165" s="26"/>
      <c r="C165" s="14"/>
      <c r="D165" s="14"/>
      <c r="E165" s="14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5"/>
    </row>
    <row r="166" spans="1:32" ht="27.75" customHeight="1">
      <c r="A166" s="10"/>
      <c r="B166" s="26"/>
      <c r="C166" s="14"/>
      <c r="D166" s="14"/>
      <c r="E166" s="14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5"/>
    </row>
    <row r="167" spans="1:32" ht="27.75" customHeight="1">
      <c r="A167" s="10"/>
      <c r="B167" s="26"/>
      <c r="C167" s="14"/>
      <c r="D167" s="14"/>
      <c r="E167" s="14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5"/>
    </row>
    <row r="168" spans="1:32" ht="27.75" customHeight="1">
      <c r="A168" s="10"/>
      <c r="B168" s="26"/>
      <c r="C168" s="14"/>
      <c r="D168" s="14"/>
      <c r="E168" s="14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5"/>
    </row>
    <row r="169" spans="1:32" ht="27.75" customHeight="1">
      <c r="A169" s="10"/>
      <c r="B169" s="26"/>
      <c r="C169" s="14"/>
      <c r="D169" s="14"/>
      <c r="E169" s="14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5"/>
    </row>
    <row r="170" spans="1:32" ht="27.75" customHeight="1">
      <c r="A170" s="10"/>
      <c r="B170" s="26"/>
      <c r="C170" s="14"/>
      <c r="D170" s="14"/>
      <c r="E170" s="14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5"/>
    </row>
    <row r="171" spans="1:32" ht="27.75" customHeight="1">
      <c r="A171" s="10"/>
      <c r="B171" s="26"/>
      <c r="C171" s="14"/>
      <c r="D171" s="14"/>
      <c r="E171" s="14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5"/>
    </row>
    <row r="172" spans="1:32" ht="27.75" customHeight="1">
      <c r="A172" s="10"/>
      <c r="B172" s="26"/>
      <c r="C172" s="14"/>
      <c r="D172" s="14"/>
      <c r="E172" s="14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5"/>
    </row>
    <row r="173" spans="1:32" ht="27.75" customHeight="1">
      <c r="A173" s="10"/>
      <c r="B173" s="26"/>
      <c r="C173" s="14"/>
      <c r="D173" s="14"/>
      <c r="E173" s="14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5"/>
    </row>
    <row r="174" spans="1:32" ht="27.75" customHeight="1">
      <c r="A174" s="10"/>
      <c r="B174" s="26"/>
      <c r="C174" s="14"/>
      <c r="D174" s="14"/>
      <c r="E174" s="14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5"/>
    </row>
    <row r="175" spans="1:32" ht="27.75" customHeight="1">
      <c r="A175" s="10"/>
      <c r="B175" s="26"/>
      <c r="C175" s="14"/>
      <c r="D175" s="14"/>
      <c r="E175" s="14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5"/>
    </row>
    <row r="176" spans="1:32" ht="27.75" customHeight="1">
      <c r="A176" s="10"/>
      <c r="B176" s="26"/>
      <c r="C176" s="14"/>
      <c r="D176" s="14"/>
      <c r="E176" s="14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5"/>
    </row>
    <row r="177" spans="1:32" ht="27.75" customHeight="1">
      <c r="A177" s="10"/>
      <c r="B177" s="26"/>
      <c r="C177" s="14"/>
      <c r="D177" s="14"/>
      <c r="E177" s="14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5"/>
    </row>
    <row r="178" spans="1:32" ht="27.75" customHeight="1">
      <c r="A178" s="10"/>
      <c r="B178" s="26"/>
      <c r="C178" s="14"/>
      <c r="D178" s="14"/>
      <c r="E178" s="14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5"/>
    </row>
    <row r="179" spans="1:32" ht="27.75" customHeight="1">
      <c r="A179" s="10"/>
      <c r="B179" s="26"/>
      <c r="C179" s="14"/>
      <c r="D179" s="14"/>
      <c r="E179" s="14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5"/>
    </row>
    <row r="180" spans="1:32" ht="27.75" customHeight="1">
      <c r="A180" s="10"/>
      <c r="B180" s="26"/>
      <c r="C180" s="14"/>
      <c r="D180" s="14"/>
      <c r="E180" s="14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5"/>
    </row>
    <row r="181" spans="1:32" ht="27.75" customHeight="1">
      <c r="A181" s="10"/>
      <c r="B181" s="26"/>
      <c r="C181" s="14"/>
      <c r="D181" s="14"/>
      <c r="E181" s="14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5"/>
    </row>
    <row r="182" spans="1:32" ht="27.75" customHeight="1">
      <c r="A182" s="10"/>
      <c r="B182" s="26"/>
      <c r="C182" s="14"/>
      <c r="D182" s="14"/>
      <c r="E182" s="14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5"/>
    </row>
    <row r="183" spans="1:32" ht="27.75" customHeight="1">
      <c r="A183" s="10"/>
      <c r="B183" s="26"/>
      <c r="C183" s="14"/>
      <c r="D183" s="14"/>
      <c r="E183" s="14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5"/>
    </row>
    <row r="184" spans="1:32" ht="27.75" customHeight="1">
      <c r="A184" s="10"/>
      <c r="B184" s="26"/>
      <c r="C184" s="14"/>
      <c r="D184" s="14"/>
      <c r="E184" s="14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5"/>
    </row>
    <row r="185" spans="1:32" ht="27.75" customHeight="1">
      <c r="A185" s="10"/>
      <c r="B185" s="26"/>
      <c r="C185" s="14"/>
      <c r="D185" s="14"/>
      <c r="E185" s="14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5"/>
    </row>
    <row r="186" spans="1:32" ht="27.75" customHeight="1">
      <c r="A186" s="10"/>
      <c r="B186" s="26"/>
      <c r="C186" s="14"/>
      <c r="D186" s="14"/>
      <c r="E186" s="14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5"/>
    </row>
    <row r="187" spans="1:32" ht="27.75" customHeight="1">
      <c r="A187" s="10"/>
      <c r="B187" s="26"/>
      <c r="C187" s="14"/>
      <c r="D187" s="14"/>
      <c r="E187" s="14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5"/>
    </row>
    <row r="188" spans="1:32" ht="27.75" customHeight="1">
      <c r="A188" s="10"/>
      <c r="B188" s="26"/>
      <c r="C188" s="14"/>
      <c r="D188" s="14"/>
      <c r="E188" s="14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5"/>
    </row>
    <row r="189" spans="1:32" ht="27.75" customHeight="1">
      <c r="A189" s="10"/>
      <c r="B189" s="26"/>
      <c r="C189" s="14"/>
      <c r="D189" s="14"/>
      <c r="E189" s="14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5"/>
    </row>
    <row r="190" spans="1:32" ht="27.75" customHeight="1">
      <c r="A190" s="10"/>
      <c r="B190" s="26"/>
      <c r="C190" s="14"/>
      <c r="D190" s="14"/>
      <c r="E190" s="14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5"/>
    </row>
    <row r="191" spans="1:32" ht="27.75" customHeight="1">
      <c r="A191" s="10"/>
      <c r="B191" s="26"/>
      <c r="C191" s="14"/>
      <c r="D191" s="14"/>
      <c r="E191" s="14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5"/>
    </row>
    <row r="192" spans="1:32" ht="27.75" customHeight="1">
      <c r="A192" s="10"/>
      <c r="B192" s="26"/>
      <c r="C192" s="14"/>
      <c r="D192" s="14"/>
      <c r="E192" s="14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5"/>
    </row>
    <row r="193" spans="1:32" ht="27.75" customHeight="1">
      <c r="A193" s="10"/>
      <c r="B193" s="26"/>
      <c r="C193" s="14"/>
      <c r="D193" s="14"/>
      <c r="E193" s="14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5"/>
    </row>
    <row r="194" spans="1:32" ht="27.75" customHeight="1">
      <c r="A194" s="10"/>
      <c r="B194" s="26"/>
      <c r="C194" s="14"/>
      <c r="D194" s="14"/>
      <c r="E194" s="14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5"/>
    </row>
    <row r="195" spans="1:32" ht="27.75" customHeight="1">
      <c r="A195" s="10"/>
      <c r="B195" s="26"/>
      <c r="C195" s="14"/>
      <c r="D195" s="14"/>
      <c r="E195" s="14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5"/>
    </row>
    <row r="196" spans="1:32" ht="27.75" customHeight="1">
      <c r="A196" s="10"/>
      <c r="B196" s="26"/>
      <c r="C196" s="14"/>
      <c r="D196" s="14"/>
      <c r="E196" s="14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5"/>
    </row>
    <row r="197" spans="1:32" ht="27.75" customHeight="1">
      <c r="A197" s="10"/>
      <c r="B197" s="26"/>
      <c r="C197" s="14"/>
      <c r="D197" s="14"/>
      <c r="E197" s="14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5"/>
    </row>
    <row r="198" spans="1:32" ht="27.75" customHeight="1">
      <c r="A198" s="10"/>
      <c r="B198" s="26"/>
      <c r="C198" s="14"/>
      <c r="D198" s="14"/>
      <c r="E198" s="14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5"/>
    </row>
    <row r="199" spans="1:32" ht="27.75" customHeight="1">
      <c r="A199" s="10"/>
      <c r="B199" s="26"/>
      <c r="C199" s="14"/>
      <c r="D199" s="14"/>
      <c r="E199" s="14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5"/>
    </row>
    <row r="200" spans="1:32" ht="27.75" customHeight="1">
      <c r="A200" s="10"/>
      <c r="B200" s="26"/>
      <c r="C200" s="14"/>
      <c r="D200" s="14"/>
      <c r="E200" s="14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5"/>
    </row>
    <row r="201" spans="1:32" ht="27.75" customHeight="1">
      <c r="A201" s="10"/>
      <c r="B201" s="26"/>
      <c r="C201" s="14"/>
      <c r="D201" s="14"/>
      <c r="E201" s="14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5"/>
    </row>
    <row r="202" spans="1:32" ht="27.75" customHeight="1">
      <c r="A202" s="10"/>
      <c r="B202" s="26"/>
      <c r="C202" s="14"/>
      <c r="D202" s="14"/>
      <c r="E202" s="14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5"/>
    </row>
    <row r="203" spans="1:32" ht="27.75" customHeight="1">
      <c r="A203" s="10"/>
      <c r="B203" s="26"/>
      <c r="C203" s="14"/>
      <c r="D203" s="14"/>
      <c r="E203" s="14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5"/>
    </row>
    <row r="204" spans="1:32" ht="27.75" customHeight="1">
      <c r="A204" s="10"/>
      <c r="B204" s="26"/>
      <c r="C204" s="14"/>
      <c r="D204" s="14"/>
      <c r="E204" s="14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5"/>
    </row>
    <row r="205" spans="1:32" ht="27.75" customHeight="1">
      <c r="A205" s="10"/>
      <c r="B205" s="26"/>
      <c r="C205" s="14"/>
      <c r="D205" s="14"/>
      <c r="E205" s="14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5"/>
    </row>
    <row r="206" spans="1:32" ht="27.75" customHeight="1">
      <c r="A206" s="10"/>
      <c r="B206" s="26"/>
      <c r="C206" s="14"/>
      <c r="D206" s="14"/>
      <c r="E206" s="14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5"/>
    </row>
    <row r="207" spans="1:32" ht="27.75" customHeight="1">
      <c r="A207" s="10"/>
      <c r="B207" s="26"/>
      <c r="C207" s="14"/>
      <c r="D207" s="14"/>
      <c r="E207" s="14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5"/>
    </row>
    <row r="208" spans="1:32" ht="27.75" customHeight="1">
      <c r="A208" s="10"/>
      <c r="B208" s="26"/>
      <c r="C208" s="14"/>
      <c r="D208" s="14"/>
      <c r="E208" s="14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5"/>
    </row>
    <row r="209" spans="1:32" ht="27.75" customHeight="1">
      <c r="A209" s="10"/>
      <c r="B209" s="26"/>
      <c r="C209" s="14"/>
      <c r="D209" s="14"/>
      <c r="E209" s="14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5"/>
    </row>
    <row r="210" spans="1:32" ht="27.75" customHeight="1">
      <c r="A210" s="10"/>
      <c r="B210" s="26"/>
      <c r="C210" s="14"/>
      <c r="D210" s="14"/>
      <c r="E210" s="14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5"/>
    </row>
    <row r="211" spans="1:32" ht="27.75" customHeight="1">
      <c r="A211" s="10"/>
      <c r="B211" s="26"/>
      <c r="C211" s="14"/>
      <c r="D211" s="14"/>
      <c r="E211" s="14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5"/>
    </row>
    <row r="212" spans="1:32" ht="27.75" customHeight="1">
      <c r="A212" s="10"/>
      <c r="B212" s="26"/>
      <c r="C212" s="14"/>
      <c r="D212" s="14"/>
      <c r="E212" s="14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5"/>
    </row>
    <row r="213" spans="1:32" ht="27.75" customHeight="1">
      <c r="A213" s="10"/>
      <c r="B213" s="26"/>
      <c r="C213" s="14"/>
      <c r="D213" s="14"/>
      <c r="E213" s="14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5"/>
    </row>
    <row r="214" spans="1:32" ht="27.75" customHeight="1">
      <c r="A214" s="10"/>
      <c r="B214" s="26"/>
      <c r="C214" s="14"/>
      <c r="D214" s="14"/>
      <c r="E214" s="14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5"/>
    </row>
    <row r="215" spans="1:32" ht="27.75" customHeight="1">
      <c r="A215" s="10"/>
      <c r="B215" s="26"/>
      <c r="C215" s="14"/>
      <c r="D215" s="14"/>
      <c r="E215" s="14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5"/>
    </row>
    <row r="216" spans="1:32" ht="27.75" customHeight="1">
      <c r="A216" s="10"/>
      <c r="B216" s="26"/>
      <c r="C216" s="14"/>
      <c r="D216" s="14"/>
      <c r="E216" s="14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5"/>
    </row>
    <row r="217" spans="1:32" ht="27.75" customHeight="1">
      <c r="A217" s="10"/>
      <c r="B217" s="26"/>
      <c r="C217" s="14"/>
      <c r="D217" s="14"/>
      <c r="E217" s="14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5"/>
    </row>
    <row r="218" spans="1:32" ht="27.75" customHeight="1">
      <c r="A218" s="10"/>
      <c r="B218" s="26"/>
      <c r="C218" s="14"/>
      <c r="D218" s="14"/>
      <c r="E218" s="14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5"/>
    </row>
    <row r="219" spans="1:32" ht="27.75" customHeight="1">
      <c r="A219" s="10"/>
      <c r="B219" s="26"/>
      <c r="C219" s="14"/>
      <c r="D219" s="14"/>
      <c r="E219" s="14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5"/>
    </row>
    <row r="220" spans="1:32" ht="27.75" customHeight="1">
      <c r="A220" s="10"/>
      <c r="B220" s="26"/>
      <c r="C220" s="14"/>
      <c r="D220" s="14"/>
      <c r="E220" s="14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5"/>
    </row>
    <row r="221" spans="1:32" ht="27.75" customHeight="1">
      <c r="A221" s="10"/>
      <c r="B221" s="26"/>
      <c r="C221" s="14"/>
      <c r="D221" s="14"/>
      <c r="E221" s="14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5"/>
    </row>
    <row r="222" spans="1:32" ht="27.75" customHeight="1">
      <c r="A222" s="10"/>
      <c r="B222" s="26"/>
      <c r="C222" s="14"/>
      <c r="D222" s="14"/>
      <c r="E222" s="14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5"/>
    </row>
    <row r="223" spans="1:32" ht="27.75" customHeight="1">
      <c r="A223" s="10"/>
      <c r="B223" s="26"/>
      <c r="C223" s="14"/>
      <c r="D223" s="14"/>
      <c r="E223" s="14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5"/>
    </row>
    <row r="224" spans="1:32" ht="27.75" customHeight="1">
      <c r="A224" s="10"/>
      <c r="B224" s="26"/>
      <c r="C224" s="14"/>
      <c r="D224" s="14"/>
      <c r="E224" s="14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5"/>
    </row>
    <row r="225" spans="1:32" ht="27.75" customHeight="1">
      <c r="A225" s="10"/>
      <c r="B225" s="26"/>
      <c r="C225" s="14"/>
      <c r="D225" s="14"/>
      <c r="E225" s="14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5"/>
    </row>
    <row r="226" spans="1:32" ht="27.75" customHeight="1">
      <c r="A226" s="10"/>
      <c r="B226" s="26"/>
      <c r="C226" s="14"/>
      <c r="D226" s="14"/>
      <c r="E226" s="14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5"/>
    </row>
    <row r="227" spans="1:32" ht="27.75" customHeight="1">
      <c r="A227" s="10"/>
      <c r="B227" s="26"/>
      <c r="C227" s="14"/>
      <c r="D227" s="14"/>
      <c r="E227" s="14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5"/>
    </row>
    <row r="228" spans="1:32" ht="27.75" customHeight="1">
      <c r="A228" s="10"/>
      <c r="B228" s="26"/>
      <c r="C228" s="14"/>
      <c r="D228" s="14"/>
      <c r="E228" s="14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5"/>
    </row>
    <row r="229" spans="1:32" ht="27.75" customHeight="1">
      <c r="A229" s="10"/>
      <c r="B229" s="26"/>
      <c r="C229" s="14"/>
      <c r="D229" s="14"/>
      <c r="E229" s="14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5"/>
    </row>
    <row r="230" spans="1:32" ht="27.75" customHeight="1">
      <c r="A230" s="10"/>
      <c r="B230" s="26"/>
      <c r="C230" s="14"/>
      <c r="D230" s="14"/>
      <c r="E230" s="14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5"/>
    </row>
    <row r="231" spans="1:32" ht="27.75" customHeight="1">
      <c r="A231" s="10"/>
      <c r="B231" s="26"/>
      <c r="C231" s="14"/>
      <c r="D231" s="14"/>
      <c r="E231" s="14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5"/>
    </row>
    <row r="232" spans="1:32" ht="27.75" customHeight="1">
      <c r="A232" s="10"/>
      <c r="B232" s="26"/>
      <c r="C232" s="14"/>
      <c r="D232" s="14"/>
      <c r="E232" s="14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5"/>
    </row>
    <row r="233" spans="1:32" ht="27.75" customHeight="1">
      <c r="A233" s="10"/>
      <c r="B233" s="26"/>
      <c r="C233" s="14"/>
      <c r="D233" s="14"/>
      <c r="E233" s="14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5"/>
    </row>
    <row r="234" spans="1:32" ht="27.75" customHeight="1">
      <c r="A234" s="10"/>
      <c r="B234" s="26"/>
      <c r="C234" s="14"/>
      <c r="D234" s="14"/>
      <c r="E234" s="14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5"/>
    </row>
    <row r="235" spans="1:32" ht="27.75" customHeight="1">
      <c r="A235" s="10"/>
      <c r="B235" s="26"/>
      <c r="C235" s="14"/>
      <c r="D235" s="14"/>
      <c r="E235" s="14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5"/>
    </row>
    <row r="236" spans="1:32" ht="27.75" customHeight="1">
      <c r="A236" s="10"/>
      <c r="B236" s="26"/>
      <c r="C236" s="14"/>
      <c r="D236" s="14"/>
      <c r="E236" s="14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5"/>
    </row>
    <row r="237" spans="1:32" ht="27.75" customHeight="1">
      <c r="A237" s="10"/>
      <c r="B237" s="26"/>
      <c r="C237" s="14"/>
      <c r="D237" s="14"/>
      <c r="E237" s="14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5"/>
    </row>
    <row r="238" spans="1:32" ht="27.75" customHeight="1">
      <c r="A238" s="10"/>
      <c r="B238" s="26"/>
      <c r="C238" s="14"/>
      <c r="D238" s="14"/>
      <c r="E238" s="14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5"/>
    </row>
    <row r="239" spans="1:32" ht="27.75" customHeight="1">
      <c r="A239" s="10"/>
      <c r="B239" s="26"/>
      <c r="C239" s="14"/>
      <c r="D239" s="14"/>
      <c r="E239" s="14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5"/>
    </row>
    <row r="240" spans="1:32" ht="27.75" customHeight="1">
      <c r="A240" s="10"/>
      <c r="B240" s="26"/>
      <c r="C240" s="14"/>
      <c r="D240" s="14"/>
      <c r="E240" s="14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5"/>
    </row>
    <row r="241" spans="1:32" ht="27.75" customHeight="1">
      <c r="A241" s="10"/>
      <c r="B241" s="26"/>
      <c r="C241" s="14"/>
      <c r="D241" s="14"/>
      <c r="E241" s="14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5"/>
    </row>
    <row r="242" spans="1:32" ht="27.75" customHeight="1">
      <c r="A242" s="10"/>
      <c r="B242" s="26"/>
      <c r="C242" s="14"/>
      <c r="D242" s="14"/>
      <c r="E242" s="14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5"/>
    </row>
    <row r="243" spans="1:32" ht="27.75" customHeight="1">
      <c r="A243" s="10"/>
      <c r="B243" s="26"/>
      <c r="C243" s="14"/>
      <c r="D243" s="14"/>
      <c r="E243" s="14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5"/>
    </row>
    <row r="244" spans="1:32" ht="27.75" customHeight="1">
      <c r="A244" s="10"/>
      <c r="B244" s="26"/>
      <c r="C244" s="14"/>
      <c r="D244" s="14"/>
      <c r="E244" s="14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5"/>
    </row>
    <row r="245" spans="1:32" ht="27.75" customHeight="1">
      <c r="A245" s="10"/>
      <c r="B245" s="26"/>
      <c r="C245" s="14"/>
      <c r="D245" s="14"/>
      <c r="E245" s="14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5"/>
    </row>
    <row r="246" spans="1:32" ht="27.75" customHeight="1">
      <c r="A246" s="10"/>
      <c r="B246" s="26"/>
      <c r="C246" s="14"/>
      <c r="D246" s="14"/>
      <c r="E246" s="14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5"/>
    </row>
    <row r="247" spans="1:32" ht="27.75" customHeight="1">
      <c r="A247" s="10"/>
      <c r="B247" s="26"/>
      <c r="C247" s="14"/>
      <c r="D247" s="14"/>
      <c r="E247" s="14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5"/>
    </row>
    <row r="248" spans="1:32" ht="27.75" customHeight="1">
      <c r="A248" s="10"/>
      <c r="B248" s="26"/>
      <c r="C248" s="14"/>
      <c r="D248" s="14"/>
      <c r="E248" s="14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5"/>
    </row>
    <row r="249" spans="1:32" ht="27.75" customHeight="1">
      <c r="A249" s="10"/>
      <c r="B249" s="26"/>
      <c r="C249" s="14"/>
      <c r="D249" s="14"/>
      <c r="E249" s="14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5"/>
    </row>
    <row r="250" spans="1:32" ht="27.75" customHeight="1">
      <c r="A250" s="10"/>
      <c r="B250" s="26"/>
      <c r="C250" s="14"/>
      <c r="D250" s="14"/>
      <c r="E250" s="14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5"/>
    </row>
    <row r="251" spans="1:32" ht="27.75" customHeight="1">
      <c r="A251" s="10"/>
      <c r="B251" s="26"/>
      <c r="C251" s="14"/>
      <c r="D251" s="14"/>
      <c r="E251" s="14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5"/>
    </row>
    <row r="252" spans="1:32" ht="27.75" customHeight="1">
      <c r="A252" s="10"/>
      <c r="B252" s="26"/>
      <c r="C252" s="14"/>
      <c r="D252" s="14"/>
      <c r="E252" s="14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5"/>
    </row>
    <row r="253" spans="1:32" ht="27.75" customHeight="1">
      <c r="A253" s="10"/>
      <c r="B253" s="26"/>
      <c r="C253" s="14"/>
      <c r="D253" s="14"/>
      <c r="E253" s="14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5"/>
    </row>
    <row r="254" spans="1:32" ht="27.75" customHeight="1">
      <c r="A254" s="10"/>
      <c r="B254" s="26"/>
      <c r="C254" s="14"/>
      <c r="D254" s="14"/>
      <c r="E254" s="14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5"/>
    </row>
    <row r="255" spans="1:32" ht="27.75" customHeight="1">
      <c r="A255" s="10"/>
      <c r="B255" s="26"/>
      <c r="C255" s="14"/>
      <c r="D255" s="14"/>
      <c r="E255" s="14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5"/>
    </row>
    <row r="256" spans="1:32" ht="27.75" customHeight="1">
      <c r="A256" s="10"/>
      <c r="B256" s="26"/>
      <c r="C256" s="14"/>
      <c r="D256" s="14"/>
      <c r="E256" s="14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5"/>
    </row>
    <row r="257" spans="1:32" ht="27.75" customHeight="1">
      <c r="A257" s="10"/>
      <c r="B257" s="26"/>
      <c r="C257" s="14"/>
      <c r="D257" s="14"/>
      <c r="E257" s="14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5"/>
    </row>
    <row r="258" spans="1:32" ht="27.75" customHeight="1">
      <c r="A258" s="10"/>
      <c r="B258" s="26"/>
      <c r="C258" s="14"/>
      <c r="D258" s="14"/>
      <c r="E258" s="14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5"/>
    </row>
    <row r="259" spans="1:32" ht="27.75" customHeight="1">
      <c r="A259" s="10"/>
      <c r="B259" s="26"/>
      <c r="C259" s="14"/>
      <c r="D259" s="14"/>
      <c r="E259" s="14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5"/>
    </row>
    <row r="260" spans="1:32" ht="27.75" customHeight="1">
      <c r="A260" s="10"/>
      <c r="B260" s="26"/>
      <c r="C260" s="14"/>
      <c r="D260" s="14"/>
      <c r="E260" s="14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5"/>
    </row>
    <row r="261" spans="1:32" ht="27.75" customHeight="1">
      <c r="A261" s="10"/>
      <c r="B261" s="26"/>
      <c r="C261" s="14"/>
      <c r="D261" s="14"/>
      <c r="E261" s="14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5"/>
    </row>
    <row r="262" spans="1:32" ht="27.75" customHeight="1">
      <c r="A262" s="10"/>
      <c r="B262" s="26"/>
      <c r="C262" s="14"/>
      <c r="D262" s="14"/>
      <c r="E262" s="14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5"/>
    </row>
    <row r="263" spans="1:32" ht="27.75" customHeight="1">
      <c r="A263" s="10"/>
      <c r="B263" s="26"/>
      <c r="C263" s="14"/>
      <c r="D263" s="14"/>
      <c r="E263" s="14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5"/>
    </row>
    <row r="264" spans="1:32" ht="27.75" customHeight="1">
      <c r="A264" s="10"/>
      <c r="B264" s="26"/>
      <c r="C264" s="14"/>
      <c r="D264" s="14"/>
      <c r="E264" s="14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5"/>
    </row>
    <row r="265" spans="1:32" ht="27.75" customHeight="1">
      <c r="A265" s="10"/>
      <c r="B265" s="26"/>
      <c r="C265" s="14"/>
      <c r="D265" s="14"/>
      <c r="E265" s="14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5"/>
    </row>
    <row r="266" spans="1:32" ht="27.75" customHeight="1">
      <c r="A266" s="10"/>
      <c r="B266" s="26"/>
      <c r="C266" s="14"/>
      <c r="D266" s="14"/>
      <c r="E266" s="14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5"/>
    </row>
    <row r="267" spans="1:32" ht="27.75" customHeight="1">
      <c r="A267" s="10"/>
      <c r="B267" s="26"/>
      <c r="C267" s="14"/>
      <c r="D267" s="14"/>
      <c r="E267" s="14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5"/>
    </row>
    <row r="268" spans="1:32" ht="27.75" customHeight="1">
      <c r="A268" s="10"/>
      <c r="B268" s="26"/>
      <c r="C268" s="14"/>
      <c r="D268" s="14"/>
      <c r="E268" s="14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5"/>
    </row>
    <row r="269" spans="1:32" ht="27.75" customHeight="1">
      <c r="A269" s="10"/>
      <c r="B269" s="26"/>
      <c r="C269" s="14"/>
      <c r="D269" s="14"/>
      <c r="E269" s="14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5"/>
    </row>
    <row r="270" spans="1:32" ht="27.75" customHeight="1">
      <c r="A270" s="10"/>
      <c r="B270" s="26"/>
      <c r="C270" s="14"/>
      <c r="D270" s="14"/>
      <c r="E270" s="14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5"/>
    </row>
    <row r="271" spans="1:32" ht="27.75" customHeight="1">
      <c r="A271" s="10"/>
      <c r="B271" s="26"/>
      <c r="C271" s="14"/>
      <c r="D271" s="14"/>
      <c r="E271" s="14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5"/>
    </row>
    <row r="272" spans="1:32" ht="27.75" customHeight="1">
      <c r="A272" s="10"/>
      <c r="B272" s="26"/>
      <c r="C272" s="14"/>
      <c r="D272" s="14"/>
      <c r="E272" s="14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5"/>
    </row>
    <row r="273" spans="1:32" ht="27.75" customHeight="1">
      <c r="A273" s="10"/>
      <c r="B273" s="26"/>
      <c r="C273" s="14"/>
      <c r="D273" s="14"/>
      <c r="E273" s="14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5"/>
    </row>
    <row r="274" spans="1:32" ht="27.75" customHeight="1">
      <c r="A274" s="10"/>
      <c r="B274" s="26"/>
      <c r="C274" s="14"/>
      <c r="D274" s="14"/>
      <c r="E274" s="14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5"/>
    </row>
    <row r="275" spans="1:32" ht="27.75" customHeight="1">
      <c r="A275" s="10"/>
      <c r="B275" s="26"/>
      <c r="C275" s="14"/>
      <c r="D275" s="14"/>
      <c r="E275" s="14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5"/>
    </row>
    <row r="276" spans="1:32" ht="27.75" customHeight="1">
      <c r="A276" s="10"/>
      <c r="B276" s="26"/>
      <c r="C276" s="14"/>
      <c r="D276" s="14"/>
      <c r="E276" s="14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5"/>
    </row>
    <row r="277" spans="1:32" ht="27.75" customHeight="1">
      <c r="A277" s="10"/>
      <c r="B277" s="26"/>
      <c r="C277" s="14"/>
      <c r="D277" s="14"/>
      <c r="E277" s="14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5"/>
    </row>
    <row r="278" spans="1:32" ht="27.75" customHeight="1">
      <c r="A278" s="10"/>
      <c r="B278" s="26"/>
      <c r="C278" s="14"/>
      <c r="D278" s="14"/>
      <c r="E278" s="14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5"/>
    </row>
    <row r="279" spans="1:32" ht="27.75" customHeight="1">
      <c r="A279" s="10"/>
      <c r="B279" s="26"/>
      <c r="C279" s="14"/>
      <c r="D279" s="14"/>
      <c r="E279" s="14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5"/>
    </row>
    <row r="280" spans="1:32" ht="27.75" customHeight="1">
      <c r="A280" s="10"/>
      <c r="B280" s="26"/>
      <c r="C280" s="14"/>
      <c r="D280" s="14"/>
      <c r="E280" s="14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5"/>
    </row>
    <row r="281" spans="1:32" ht="27.75" customHeight="1">
      <c r="A281" s="10"/>
      <c r="B281" s="26"/>
      <c r="C281" s="14"/>
      <c r="D281" s="14"/>
      <c r="E281" s="14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5"/>
    </row>
    <row r="282" spans="1:32" ht="27.75" customHeight="1">
      <c r="A282" s="10"/>
      <c r="B282" s="26"/>
      <c r="C282" s="14"/>
      <c r="D282" s="14"/>
      <c r="E282" s="14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5"/>
    </row>
    <row r="283" spans="1:32" ht="27.75" customHeight="1">
      <c r="A283" s="10"/>
      <c r="B283" s="26"/>
      <c r="C283" s="14"/>
      <c r="D283" s="14"/>
      <c r="E283" s="14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5"/>
    </row>
    <row r="284" spans="1:32" ht="27.75" customHeight="1">
      <c r="A284" s="10"/>
      <c r="B284" s="26"/>
      <c r="C284" s="14"/>
      <c r="D284" s="14"/>
      <c r="E284" s="14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5"/>
    </row>
    <row r="285" spans="1:32" ht="27.75" customHeight="1">
      <c r="A285" s="10"/>
      <c r="B285" s="26"/>
      <c r="C285" s="14"/>
      <c r="D285" s="14"/>
      <c r="E285" s="14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5"/>
    </row>
    <row r="286" spans="1:32" ht="27.75" customHeight="1">
      <c r="A286" s="10"/>
      <c r="B286" s="26"/>
      <c r="C286" s="14"/>
      <c r="D286" s="14"/>
      <c r="E286" s="14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5"/>
    </row>
    <row r="287" spans="1:32" ht="27.75" customHeight="1">
      <c r="A287" s="10"/>
      <c r="B287" s="26"/>
      <c r="C287" s="14"/>
      <c r="D287" s="14"/>
      <c r="E287" s="14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5"/>
    </row>
    <row r="288" spans="1:32" ht="27.75" customHeight="1">
      <c r="A288" s="10"/>
      <c r="B288" s="26"/>
      <c r="C288" s="14"/>
      <c r="D288" s="14"/>
      <c r="E288" s="14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5"/>
    </row>
    <row r="289" spans="1:32" ht="27.75" customHeight="1">
      <c r="A289" s="10"/>
      <c r="B289" s="26"/>
      <c r="C289" s="14"/>
      <c r="D289" s="14"/>
      <c r="E289" s="14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5"/>
    </row>
    <row r="290" spans="1:32" ht="27.75" customHeight="1">
      <c r="A290" s="10"/>
      <c r="B290" s="26"/>
      <c r="C290" s="14"/>
      <c r="D290" s="14"/>
      <c r="E290" s="14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5"/>
    </row>
    <row r="291" spans="1:32" ht="27.75" customHeight="1">
      <c r="A291" s="10"/>
      <c r="B291" s="26"/>
      <c r="C291" s="14"/>
      <c r="D291" s="14"/>
      <c r="E291" s="14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5"/>
    </row>
    <row r="292" spans="1:32" ht="27.75" customHeight="1">
      <c r="A292" s="10"/>
      <c r="B292" s="26"/>
      <c r="C292" s="14"/>
      <c r="D292" s="14"/>
      <c r="E292" s="14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5"/>
    </row>
    <row r="293" spans="1:32" ht="27.75" customHeight="1">
      <c r="A293" s="10"/>
      <c r="B293" s="26"/>
      <c r="C293" s="14"/>
      <c r="D293" s="14"/>
      <c r="E293" s="14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5"/>
    </row>
    <row r="294" spans="1:32" ht="27.75" customHeight="1">
      <c r="A294" s="10"/>
      <c r="B294" s="26"/>
      <c r="C294" s="14"/>
      <c r="D294" s="14"/>
      <c r="E294" s="14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5"/>
    </row>
    <row r="295" spans="1:32" ht="27.75" customHeight="1">
      <c r="A295" s="10"/>
      <c r="B295" s="26"/>
      <c r="C295" s="14"/>
      <c r="D295" s="14"/>
      <c r="E295" s="14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5"/>
    </row>
    <row r="296" spans="1:32" ht="27.75" customHeight="1">
      <c r="A296" s="10"/>
      <c r="B296" s="26"/>
      <c r="C296" s="14"/>
      <c r="D296" s="14"/>
      <c r="E296" s="14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5"/>
    </row>
    <row r="297" spans="1:32" ht="27.75" customHeight="1">
      <c r="A297" s="10"/>
      <c r="B297" s="26"/>
      <c r="C297" s="14"/>
      <c r="D297" s="14"/>
      <c r="E297" s="14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5"/>
    </row>
    <row r="298" spans="1:32" ht="27.75" customHeight="1">
      <c r="A298" s="10"/>
      <c r="B298" s="26"/>
      <c r="C298" s="14"/>
      <c r="D298" s="14"/>
      <c r="E298" s="14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5"/>
    </row>
    <row r="299" spans="1:32" ht="27.75" customHeight="1">
      <c r="A299" s="10"/>
      <c r="B299" s="26"/>
      <c r="C299" s="14"/>
      <c r="D299" s="14"/>
      <c r="E299" s="14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5"/>
    </row>
    <row r="300" spans="1:32" ht="27.75" customHeight="1">
      <c r="A300" s="10"/>
      <c r="B300" s="26"/>
      <c r="C300" s="14"/>
      <c r="D300" s="14"/>
      <c r="E300" s="14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5"/>
    </row>
    <row r="301" spans="1:32" ht="27.75" customHeight="1">
      <c r="A301" s="10"/>
      <c r="B301" s="26"/>
      <c r="C301" s="14"/>
      <c r="D301" s="14"/>
      <c r="E301" s="14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5"/>
    </row>
    <row r="302" spans="1:32" ht="27.75" customHeight="1">
      <c r="A302" s="10"/>
      <c r="B302" s="26"/>
      <c r="C302" s="14"/>
      <c r="D302" s="14"/>
      <c r="E302" s="14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5"/>
    </row>
    <row r="303" spans="1:32" ht="27.75" customHeight="1">
      <c r="A303" s="10"/>
      <c r="B303" s="26"/>
      <c r="C303" s="14"/>
      <c r="D303" s="14"/>
      <c r="E303" s="14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5"/>
    </row>
    <row r="304" spans="1:32" ht="27.75" customHeight="1">
      <c r="A304" s="10"/>
      <c r="B304" s="26"/>
      <c r="C304" s="14"/>
      <c r="D304" s="14"/>
      <c r="E304" s="14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5"/>
    </row>
    <row r="305" spans="1:32" ht="27.75" customHeight="1">
      <c r="A305" s="10"/>
      <c r="B305" s="26"/>
      <c r="C305" s="14"/>
      <c r="D305" s="14"/>
      <c r="E305" s="14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5"/>
    </row>
    <row r="306" spans="1:32" ht="27.75" customHeight="1">
      <c r="A306" s="10"/>
      <c r="B306" s="26"/>
      <c r="C306" s="14"/>
      <c r="D306" s="14"/>
      <c r="E306" s="14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5"/>
    </row>
    <row r="307" spans="1:32" ht="27.75" customHeight="1">
      <c r="A307" s="10"/>
      <c r="B307" s="26"/>
      <c r="C307" s="14"/>
      <c r="D307" s="14"/>
      <c r="E307" s="14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5"/>
    </row>
    <row r="308" spans="1:32" ht="27.75" customHeight="1">
      <c r="A308" s="10"/>
      <c r="B308" s="26"/>
      <c r="C308" s="14"/>
      <c r="D308" s="14"/>
      <c r="E308" s="14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5"/>
    </row>
    <row r="309" spans="1:32" ht="27.75" customHeight="1">
      <c r="A309" s="10"/>
      <c r="B309" s="26"/>
      <c r="C309" s="14"/>
      <c r="D309" s="14"/>
      <c r="E309" s="14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5"/>
    </row>
    <row r="310" spans="1:32" ht="27.75" customHeight="1">
      <c r="A310" s="10"/>
      <c r="B310" s="26"/>
      <c r="C310" s="14"/>
      <c r="D310" s="14"/>
      <c r="E310" s="14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5"/>
    </row>
    <row r="311" spans="1:32" ht="27.75" customHeight="1">
      <c r="A311" s="10"/>
      <c r="B311" s="26"/>
      <c r="C311" s="14"/>
      <c r="D311" s="14"/>
      <c r="E311" s="14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5"/>
    </row>
    <row r="312" spans="1:32" ht="27.75" customHeight="1">
      <c r="A312" s="10"/>
      <c r="B312" s="26"/>
      <c r="C312" s="14"/>
      <c r="D312" s="14"/>
      <c r="E312" s="14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5"/>
    </row>
    <row r="313" spans="1:32" ht="27.75" customHeight="1">
      <c r="A313" s="10"/>
      <c r="B313" s="26"/>
      <c r="C313" s="14"/>
      <c r="D313" s="14"/>
      <c r="E313" s="14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5"/>
    </row>
    <row r="314" spans="1:32" ht="27.75" customHeight="1">
      <c r="A314" s="10"/>
      <c r="B314" s="26"/>
      <c r="C314" s="14"/>
      <c r="D314" s="14"/>
      <c r="E314" s="14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5"/>
    </row>
    <row r="315" spans="1:32" ht="27.75" customHeight="1">
      <c r="A315" s="10"/>
      <c r="B315" s="26"/>
      <c r="C315" s="14"/>
      <c r="D315" s="14"/>
      <c r="E315" s="14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5"/>
    </row>
    <row r="316" spans="1:32" ht="27.75" customHeight="1">
      <c r="A316" s="10"/>
      <c r="B316" s="26"/>
      <c r="C316" s="14"/>
      <c r="D316" s="14"/>
      <c r="E316" s="14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5"/>
    </row>
    <row r="317" spans="1:32" ht="27.75" customHeight="1">
      <c r="A317" s="10"/>
      <c r="B317" s="26"/>
      <c r="C317" s="14"/>
      <c r="D317" s="14"/>
      <c r="E317" s="14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5"/>
    </row>
    <row r="318" spans="1:32" ht="27.75" customHeight="1">
      <c r="A318" s="10"/>
      <c r="B318" s="26"/>
      <c r="C318" s="14"/>
      <c r="D318" s="14"/>
      <c r="E318" s="14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5"/>
    </row>
    <row r="319" spans="1:32" ht="27.75" customHeight="1">
      <c r="A319" s="10"/>
      <c r="B319" s="26"/>
      <c r="C319" s="14"/>
      <c r="D319" s="14"/>
      <c r="E319" s="14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5"/>
    </row>
    <row r="320" spans="1:32" ht="27.75" customHeight="1">
      <c r="A320" s="10"/>
      <c r="B320" s="26"/>
      <c r="C320" s="14"/>
      <c r="D320" s="14"/>
      <c r="E320" s="14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5"/>
    </row>
    <row r="321" spans="1:32" ht="27.75" customHeight="1">
      <c r="A321" s="10"/>
      <c r="B321" s="26"/>
      <c r="C321" s="14"/>
      <c r="D321" s="14"/>
      <c r="E321" s="14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5"/>
    </row>
    <row r="322" spans="1:32" ht="27.75" customHeight="1">
      <c r="A322" s="10"/>
      <c r="B322" s="26"/>
      <c r="C322" s="14"/>
      <c r="D322" s="14"/>
      <c r="E322" s="14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5"/>
    </row>
    <row r="323" spans="1:32" ht="27.75" customHeight="1">
      <c r="A323" s="10"/>
      <c r="B323" s="26"/>
      <c r="C323" s="14"/>
      <c r="D323" s="14"/>
      <c r="E323" s="14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5"/>
    </row>
    <row r="324" spans="1:32" ht="27.75" customHeight="1">
      <c r="A324" s="10"/>
      <c r="B324" s="26"/>
      <c r="C324" s="14"/>
      <c r="D324" s="14"/>
      <c r="E324" s="14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5"/>
    </row>
    <row r="325" spans="1:32" ht="27.75" customHeight="1">
      <c r="A325" s="10"/>
      <c r="B325" s="26"/>
      <c r="C325" s="14"/>
      <c r="D325" s="14"/>
      <c r="E325" s="14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5"/>
    </row>
    <row r="326" spans="1:32" ht="27.75" customHeight="1">
      <c r="A326" s="10"/>
      <c r="B326" s="26"/>
      <c r="C326" s="14"/>
      <c r="D326" s="14"/>
      <c r="E326" s="14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5"/>
    </row>
    <row r="327" spans="1:32" ht="27.75" customHeight="1">
      <c r="A327" s="10"/>
      <c r="B327" s="26"/>
      <c r="C327" s="14"/>
      <c r="D327" s="14"/>
      <c r="E327" s="14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5"/>
    </row>
    <row r="328" spans="1:32" ht="27.75" customHeight="1">
      <c r="A328" s="10"/>
      <c r="B328" s="26"/>
      <c r="C328" s="14"/>
      <c r="D328" s="14"/>
      <c r="E328" s="14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5"/>
    </row>
    <row r="329" spans="1:32" ht="27.75" customHeight="1">
      <c r="A329" s="10"/>
      <c r="B329" s="26"/>
      <c r="C329" s="14"/>
      <c r="D329" s="14"/>
      <c r="E329" s="14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5"/>
    </row>
    <row r="330" spans="1:32" ht="27.75" customHeight="1">
      <c r="A330" s="10"/>
      <c r="B330" s="26"/>
      <c r="C330" s="14"/>
      <c r="D330" s="14"/>
      <c r="E330" s="14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5"/>
    </row>
    <row r="331" spans="1:32" ht="27.75" customHeight="1">
      <c r="A331" s="10"/>
      <c r="B331" s="26"/>
      <c r="C331" s="14"/>
      <c r="D331" s="14"/>
      <c r="E331" s="14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5"/>
    </row>
    <row r="332" spans="1:32" ht="27.75" customHeight="1">
      <c r="A332" s="10"/>
      <c r="B332" s="26"/>
      <c r="C332" s="14"/>
      <c r="D332" s="14"/>
      <c r="E332" s="14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5"/>
    </row>
    <row r="333" spans="1:32" ht="27.75" customHeight="1">
      <c r="A333" s="10"/>
      <c r="B333" s="26"/>
      <c r="C333" s="14"/>
      <c r="D333" s="14"/>
      <c r="E333" s="14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5"/>
    </row>
    <row r="334" spans="1:32" ht="27.75" customHeight="1">
      <c r="A334" s="10"/>
      <c r="B334" s="26"/>
      <c r="C334" s="14"/>
      <c r="D334" s="14"/>
      <c r="E334" s="14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5"/>
    </row>
    <row r="335" spans="1:32" ht="27.75" customHeight="1">
      <c r="A335" s="10"/>
      <c r="B335" s="26"/>
      <c r="C335" s="14"/>
      <c r="D335" s="14"/>
      <c r="E335" s="14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5"/>
    </row>
    <row r="336" spans="1:32" ht="27.75" customHeight="1">
      <c r="A336" s="10"/>
      <c r="B336" s="26"/>
      <c r="C336" s="14"/>
      <c r="D336" s="14"/>
      <c r="E336" s="14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5"/>
    </row>
    <row r="337" spans="1:32" ht="27.75" customHeight="1">
      <c r="A337" s="10"/>
      <c r="B337" s="26"/>
      <c r="C337" s="14"/>
      <c r="D337" s="14"/>
      <c r="E337" s="14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5"/>
    </row>
    <row r="338" spans="1:32" ht="27.75" customHeight="1">
      <c r="A338" s="10"/>
      <c r="B338" s="26"/>
      <c r="C338" s="14"/>
      <c r="D338" s="14"/>
      <c r="E338" s="14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5"/>
    </row>
    <row r="339" spans="1:32" ht="27.75" customHeight="1">
      <c r="A339" s="10"/>
      <c r="B339" s="26"/>
      <c r="C339" s="14"/>
      <c r="D339" s="14"/>
      <c r="E339" s="14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5"/>
    </row>
    <row r="340" spans="1:32" ht="27.75" customHeight="1">
      <c r="A340" s="10"/>
      <c r="B340" s="26"/>
      <c r="C340" s="14"/>
      <c r="D340" s="14"/>
      <c r="E340" s="14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5"/>
    </row>
    <row r="341" spans="1:32" ht="27.75" customHeight="1">
      <c r="A341" s="10"/>
      <c r="B341" s="26"/>
      <c r="C341" s="14"/>
      <c r="D341" s="14"/>
      <c r="E341" s="14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5"/>
    </row>
    <row r="342" spans="1:32" ht="27.75" customHeight="1">
      <c r="A342" s="10"/>
      <c r="B342" s="26"/>
      <c r="C342" s="14"/>
      <c r="D342" s="14"/>
      <c r="E342" s="14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5"/>
    </row>
    <row r="343" spans="1:32" ht="27.75" customHeight="1">
      <c r="A343" s="10"/>
      <c r="B343" s="26"/>
      <c r="C343" s="14"/>
      <c r="D343" s="14"/>
      <c r="E343" s="14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5"/>
    </row>
    <row r="344" spans="1:32" ht="27.75" customHeight="1">
      <c r="A344" s="10"/>
      <c r="B344" s="26"/>
      <c r="C344" s="14"/>
      <c r="D344" s="14"/>
      <c r="E344" s="14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5"/>
    </row>
    <row r="345" spans="1:32" ht="27.75" customHeight="1">
      <c r="A345" s="10"/>
      <c r="B345" s="26"/>
      <c r="C345" s="14"/>
      <c r="D345" s="14"/>
      <c r="E345" s="14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5"/>
    </row>
    <row r="346" spans="1:32" ht="27.75" customHeight="1">
      <c r="A346" s="10"/>
      <c r="B346" s="26"/>
      <c r="C346" s="14"/>
      <c r="D346" s="14"/>
      <c r="E346" s="14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5"/>
    </row>
    <row r="347" spans="1:32" ht="27.75" customHeight="1">
      <c r="A347" s="10"/>
      <c r="B347" s="26"/>
      <c r="C347" s="14"/>
      <c r="D347" s="14"/>
      <c r="E347" s="14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5"/>
    </row>
    <row r="348" spans="1:32" ht="27.75" customHeight="1">
      <c r="A348" s="10"/>
      <c r="B348" s="26"/>
      <c r="C348" s="14"/>
      <c r="D348" s="14"/>
      <c r="E348" s="14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5"/>
    </row>
    <row r="349" spans="1:32" ht="27.75" customHeight="1">
      <c r="A349" s="10"/>
      <c r="B349" s="26"/>
      <c r="C349" s="14"/>
      <c r="D349" s="14"/>
      <c r="E349" s="14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5"/>
    </row>
    <row r="350" spans="1:32" ht="27.75" customHeight="1">
      <c r="A350" s="10"/>
      <c r="B350" s="26"/>
      <c r="C350" s="14"/>
      <c r="D350" s="14"/>
      <c r="E350" s="14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5"/>
    </row>
    <row r="351" spans="1:32" ht="27.75" customHeight="1">
      <c r="A351" s="10"/>
      <c r="B351" s="26"/>
      <c r="C351" s="14"/>
      <c r="D351" s="14"/>
      <c r="E351" s="14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5"/>
    </row>
    <row r="352" spans="1:32" ht="27.75" customHeight="1">
      <c r="A352" s="10"/>
      <c r="B352" s="26"/>
      <c r="C352" s="14"/>
      <c r="D352" s="14"/>
      <c r="E352" s="14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5"/>
    </row>
    <row r="353" spans="1:32" ht="27.75" customHeight="1">
      <c r="A353" s="10"/>
      <c r="B353" s="26"/>
      <c r="C353" s="14"/>
      <c r="D353" s="14"/>
      <c r="E353" s="14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5"/>
    </row>
    <row r="354" spans="1:32" ht="27.75" customHeight="1">
      <c r="A354" s="10"/>
      <c r="B354" s="26"/>
      <c r="C354" s="14"/>
      <c r="D354" s="14"/>
      <c r="E354" s="14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5"/>
    </row>
    <row r="355" spans="1:32" ht="27.75" customHeight="1">
      <c r="A355" s="10"/>
      <c r="B355" s="26"/>
      <c r="C355" s="14"/>
      <c r="D355" s="14"/>
      <c r="E355" s="14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5"/>
    </row>
    <row r="356" spans="1:32" ht="27.75" customHeight="1">
      <c r="A356" s="10"/>
      <c r="B356" s="26"/>
      <c r="C356" s="14"/>
      <c r="D356" s="14"/>
      <c r="E356" s="14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5"/>
    </row>
    <row r="357" spans="1:32" ht="27.75" customHeight="1">
      <c r="A357" s="10"/>
      <c r="B357" s="26"/>
      <c r="C357" s="14"/>
      <c r="D357" s="14"/>
      <c r="E357" s="14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5"/>
    </row>
    <row r="358" spans="1:32" ht="27.75" customHeight="1">
      <c r="A358" s="10"/>
      <c r="B358" s="26"/>
      <c r="C358" s="14"/>
      <c r="D358" s="14"/>
      <c r="E358" s="14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5"/>
    </row>
    <row r="359" spans="1:32" ht="27.75" customHeight="1">
      <c r="A359" s="10"/>
      <c r="B359" s="26"/>
      <c r="C359" s="14"/>
      <c r="D359" s="14"/>
      <c r="E359" s="14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5"/>
    </row>
    <row r="360" spans="1:32" ht="27.75" customHeight="1">
      <c r="A360" s="10"/>
      <c r="B360" s="26"/>
      <c r="C360" s="14"/>
      <c r="D360" s="14"/>
      <c r="E360" s="14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5"/>
    </row>
    <row r="361" spans="1:32" ht="27.75" customHeight="1">
      <c r="A361" s="10"/>
      <c r="B361" s="26"/>
      <c r="C361" s="14"/>
      <c r="D361" s="14"/>
      <c r="E361" s="14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5"/>
    </row>
    <row r="362" spans="1:32" ht="27.75" customHeight="1">
      <c r="A362" s="10"/>
      <c r="B362" s="26"/>
      <c r="C362" s="14"/>
      <c r="D362" s="14"/>
      <c r="E362" s="14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5"/>
    </row>
    <row r="363" spans="1:32" ht="27.75" customHeight="1">
      <c r="A363" s="10"/>
      <c r="B363" s="26"/>
      <c r="C363" s="14"/>
      <c r="D363" s="14"/>
      <c r="E363" s="14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5"/>
    </row>
    <row r="364" spans="1:32" ht="27.75" customHeight="1">
      <c r="A364" s="10"/>
      <c r="B364" s="26"/>
      <c r="C364" s="14"/>
      <c r="D364" s="14"/>
      <c r="E364" s="14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5"/>
    </row>
    <row r="365" spans="1:32" ht="27.75" customHeight="1">
      <c r="A365" s="10"/>
      <c r="B365" s="26"/>
      <c r="C365" s="14"/>
      <c r="D365" s="14"/>
      <c r="E365" s="14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5"/>
    </row>
    <row r="366" spans="1:32" ht="27.75" customHeight="1">
      <c r="A366" s="10"/>
      <c r="B366" s="26"/>
      <c r="C366" s="14"/>
      <c r="D366" s="14"/>
      <c r="E366" s="14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5"/>
    </row>
    <row r="367" spans="1:32" ht="27.75" customHeight="1">
      <c r="A367" s="10"/>
      <c r="B367" s="26"/>
      <c r="C367" s="14"/>
      <c r="D367" s="14"/>
      <c r="E367" s="14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5"/>
    </row>
    <row r="368" spans="1:32" ht="27.75" customHeight="1">
      <c r="A368" s="10"/>
      <c r="B368" s="26"/>
      <c r="C368" s="14"/>
      <c r="D368" s="14"/>
      <c r="E368" s="14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5"/>
    </row>
    <row r="369" spans="1:32" ht="27.75" customHeight="1">
      <c r="A369" s="10"/>
      <c r="B369" s="26"/>
      <c r="C369" s="14"/>
      <c r="D369" s="14"/>
      <c r="E369" s="14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5"/>
    </row>
    <row r="370" spans="1:32" ht="27.75" customHeight="1">
      <c r="A370" s="10"/>
      <c r="B370" s="26"/>
      <c r="C370" s="14"/>
      <c r="D370" s="14"/>
      <c r="E370" s="14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5"/>
    </row>
    <row r="371" spans="1:32" ht="27.75" customHeight="1">
      <c r="A371" s="10"/>
      <c r="B371" s="26"/>
      <c r="C371" s="14"/>
      <c r="D371" s="14"/>
      <c r="E371" s="14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5"/>
    </row>
    <row r="372" spans="1:32" ht="27.75" customHeight="1">
      <c r="A372" s="10"/>
      <c r="B372" s="26"/>
      <c r="C372" s="14"/>
      <c r="D372" s="14"/>
      <c r="E372" s="14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5"/>
    </row>
    <row r="373" spans="1:32" ht="27.75" customHeight="1">
      <c r="A373" s="10"/>
      <c r="B373" s="26"/>
      <c r="C373" s="14"/>
      <c r="D373" s="14"/>
      <c r="E373" s="14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5"/>
    </row>
    <row r="374" spans="1:32" ht="27.75" customHeight="1">
      <c r="A374" s="10"/>
      <c r="B374" s="26"/>
      <c r="C374" s="14"/>
      <c r="D374" s="14"/>
      <c r="E374" s="14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5"/>
    </row>
    <row r="375" spans="1:32" ht="27.75" customHeight="1">
      <c r="A375" s="10"/>
      <c r="B375" s="26"/>
      <c r="C375" s="14"/>
      <c r="D375" s="14"/>
      <c r="E375" s="14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5"/>
    </row>
    <row r="376" spans="1:32" ht="27.75" customHeight="1">
      <c r="A376" s="10"/>
      <c r="B376" s="26"/>
      <c r="C376" s="14"/>
      <c r="D376" s="14"/>
      <c r="E376" s="14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5"/>
    </row>
    <row r="377" spans="1:32" ht="27.75" customHeight="1">
      <c r="A377" s="10"/>
      <c r="B377" s="26"/>
      <c r="C377" s="14"/>
      <c r="D377" s="14"/>
      <c r="E377" s="14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5"/>
    </row>
    <row r="378" spans="1:32" ht="27.75" customHeight="1">
      <c r="A378" s="10"/>
      <c r="B378" s="26"/>
      <c r="C378" s="14"/>
      <c r="D378" s="14"/>
      <c r="E378" s="14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5"/>
    </row>
    <row r="379" spans="1:32" ht="27.75" customHeight="1">
      <c r="A379" s="10"/>
      <c r="B379" s="26"/>
      <c r="C379" s="14"/>
      <c r="D379" s="14"/>
      <c r="E379" s="14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5"/>
    </row>
    <row r="380" spans="1:32" ht="27.75" customHeight="1">
      <c r="A380" s="10"/>
      <c r="B380" s="26"/>
      <c r="C380" s="14"/>
      <c r="D380" s="14"/>
      <c r="E380" s="14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5"/>
    </row>
    <row r="381" spans="1:32" ht="27.75" customHeight="1">
      <c r="A381" s="10"/>
      <c r="B381" s="26"/>
      <c r="C381" s="14"/>
      <c r="D381" s="14"/>
      <c r="E381" s="14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5"/>
    </row>
    <row r="382" spans="1:32" ht="27.75" customHeight="1">
      <c r="A382" s="10"/>
      <c r="B382" s="26"/>
      <c r="C382" s="14"/>
      <c r="D382" s="14"/>
      <c r="E382" s="14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5"/>
    </row>
    <row r="383" spans="1:32" ht="27.75" customHeight="1">
      <c r="A383" s="10"/>
      <c r="B383" s="26"/>
      <c r="C383" s="14"/>
      <c r="D383" s="14"/>
      <c r="E383" s="14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5"/>
    </row>
    <row r="384" spans="1:32" ht="27.75" customHeight="1">
      <c r="A384" s="10"/>
      <c r="B384" s="26"/>
      <c r="C384" s="14"/>
      <c r="D384" s="14"/>
      <c r="E384" s="14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5"/>
    </row>
    <row r="385" spans="1:32" ht="27.75" customHeight="1">
      <c r="A385" s="10"/>
      <c r="B385" s="26"/>
      <c r="C385" s="14"/>
      <c r="D385" s="14"/>
      <c r="E385" s="14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5"/>
    </row>
    <row r="386" spans="1:32" ht="27.75" customHeight="1">
      <c r="A386" s="10"/>
      <c r="B386" s="26"/>
      <c r="C386" s="14"/>
      <c r="D386" s="14"/>
      <c r="E386" s="14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5"/>
    </row>
    <row r="387" spans="1:32" ht="27.75" customHeight="1">
      <c r="A387" s="10"/>
      <c r="B387" s="26"/>
      <c r="C387" s="14"/>
      <c r="D387" s="14"/>
      <c r="E387" s="14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5"/>
    </row>
    <row r="388" spans="1:32" ht="27.75" customHeight="1">
      <c r="A388" s="10"/>
      <c r="B388" s="26"/>
      <c r="C388" s="14"/>
      <c r="D388" s="14"/>
      <c r="E388" s="14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5"/>
    </row>
    <row r="389" spans="1:32" ht="27.75" customHeight="1">
      <c r="A389" s="10"/>
      <c r="B389" s="26"/>
      <c r="C389" s="14"/>
      <c r="D389" s="14"/>
      <c r="E389" s="14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5"/>
    </row>
    <row r="390" spans="1:32" ht="27.75" customHeight="1">
      <c r="A390" s="10"/>
      <c r="B390" s="26"/>
      <c r="C390" s="14"/>
      <c r="D390" s="14"/>
      <c r="E390" s="14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5"/>
    </row>
    <row r="391" spans="1:32" ht="27.75" customHeight="1">
      <c r="A391" s="10"/>
      <c r="B391" s="26"/>
      <c r="C391" s="14"/>
      <c r="D391" s="14"/>
      <c r="E391" s="14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5"/>
    </row>
    <row r="392" spans="1:32" ht="27.75" customHeight="1">
      <c r="A392" s="10"/>
      <c r="B392" s="26"/>
      <c r="C392" s="14"/>
      <c r="D392" s="14"/>
      <c r="E392" s="14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5"/>
    </row>
    <row r="393" spans="1:32" ht="27.75" customHeight="1">
      <c r="A393" s="10"/>
      <c r="B393" s="26"/>
      <c r="C393" s="14"/>
      <c r="D393" s="14"/>
      <c r="E393" s="14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5"/>
    </row>
    <row r="394" spans="1:32" ht="27.75" customHeight="1">
      <c r="A394" s="10"/>
      <c r="B394" s="26"/>
      <c r="C394" s="14"/>
      <c r="D394" s="14"/>
      <c r="E394" s="14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5"/>
    </row>
    <row r="395" spans="1:32" ht="27.75" customHeight="1">
      <c r="A395" s="10"/>
      <c r="B395" s="26"/>
      <c r="C395" s="14"/>
      <c r="D395" s="14"/>
      <c r="E395" s="14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5"/>
    </row>
    <row r="396" spans="1:32" ht="27.75" customHeight="1">
      <c r="A396" s="10"/>
      <c r="B396" s="26"/>
      <c r="C396" s="14"/>
      <c r="D396" s="14"/>
      <c r="E396" s="14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5"/>
    </row>
    <row r="397" spans="1:32" ht="27.75" customHeight="1">
      <c r="A397" s="10"/>
      <c r="B397" s="26"/>
      <c r="C397" s="14"/>
      <c r="D397" s="14"/>
      <c r="E397" s="14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5"/>
    </row>
    <row r="398" spans="1:32" ht="27.75" customHeight="1">
      <c r="A398" s="10"/>
      <c r="B398" s="26"/>
      <c r="C398" s="14"/>
      <c r="D398" s="14"/>
      <c r="E398" s="14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5"/>
    </row>
    <row r="399" spans="1:32" ht="27.75" customHeight="1">
      <c r="A399" s="10"/>
      <c r="B399" s="26"/>
      <c r="C399" s="14"/>
      <c r="D399" s="14"/>
      <c r="E399" s="14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5"/>
    </row>
    <row r="400" spans="1:32" ht="27.75" customHeight="1">
      <c r="A400" s="10"/>
      <c r="B400" s="26"/>
      <c r="C400" s="14"/>
      <c r="D400" s="14"/>
      <c r="E400" s="14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5"/>
    </row>
    <row r="401" spans="1:32" ht="27.75" customHeight="1">
      <c r="A401" s="10"/>
      <c r="B401" s="26"/>
      <c r="C401" s="14"/>
      <c r="D401" s="14"/>
      <c r="E401" s="14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5"/>
    </row>
    <row r="402" spans="1:32" ht="27.75" customHeight="1">
      <c r="A402" s="10"/>
      <c r="B402" s="26"/>
      <c r="C402" s="14"/>
      <c r="D402" s="14"/>
      <c r="E402" s="14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5"/>
    </row>
    <row r="403" spans="1:32" ht="27.75" customHeight="1">
      <c r="A403" s="10"/>
      <c r="B403" s="26"/>
      <c r="C403" s="14"/>
      <c r="D403" s="14"/>
      <c r="E403" s="14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5"/>
    </row>
    <row r="404" spans="1:32" ht="27.75" customHeight="1">
      <c r="A404" s="10"/>
      <c r="B404" s="26"/>
      <c r="C404" s="14"/>
      <c r="D404" s="14"/>
      <c r="E404" s="14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5"/>
    </row>
    <row r="405" spans="1:32" ht="27.75" customHeight="1">
      <c r="A405" s="10"/>
      <c r="B405" s="26"/>
      <c r="C405" s="14"/>
      <c r="D405" s="14"/>
      <c r="E405" s="14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5"/>
    </row>
    <row r="406" spans="1:32" ht="27.75" customHeight="1">
      <c r="A406" s="10"/>
      <c r="B406" s="26"/>
      <c r="C406" s="14"/>
      <c r="D406" s="14"/>
      <c r="E406" s="14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5"/>
    </row>
    <row r="407" spans="1:32" ht="27.75" customHeight="1">
      <c r="A407" s="10"/>
      <c r="B407" s="26"/>
      <c r="C407" s="14"/>
      <c r="D407" s="14"/>
      <c r="E407" s="14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5"/>
    </row>
    <row r="408" spans="1:32" ht="27.75" customHeight="1">
      <c r="A408" s="10"/>
      <c r="B408" s="26"/>
      <c r="C408" s="14"/>
      <c r="D408" s="14"/>
      <c r="E408" s="14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5"/>
    </row>
    <row r="409" spans="1:32" ht="27.75" customHeight="1">
      <c r="A409" s="10"/>
      <c r="B409" s="26"/>
      <c r="C409" s="14"/>
      <c r="D409" s="14"/>
      <c r="E409" s="14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5"/>
    </row>
    <row r="410" spans="1:32" ht="27.75" customHeight="1">
      <c r="A410" s="10"/>
      <c r="B410" s="26"/>
      <c r="C410" s="14"/>
      <c r="D410" s="14"/>
      <c r="E410" s="14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5"/>
    </row>
    <row r="411" spans="1:32" ht="27.75" customHeight="1">
      <c r="A411" s="10"/>
      <c r="B411" s="26"/>
      <c r="C411" s="14"/>
      <c r="D411" s="14"/>
      <c r="E411" s="14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5"/>
    </row>
    <row r="412" spans="1:32" ht="27.75" customHeight="1">
      <c r="A412" s="10"/>
      <c r="B412" s="26"/>
      <c r="C412" s="14"/>
      <c r="D412" s="14"/>
      <c r="E412" s="14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5"/>
    </row>
    <row r="413" spans="1:32" ht="27.75" customHeight="1">
      <c r="A413" s="10"/>
      <c r="B413" s="26"/>
      <c r="C413" s="14"/>
      <c r="D413" s="14"/>
      <c r="E413" s="14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5"/>
    </row>
    <row r="414" spans="1:32" ht="27.75" customHeight="1">
      <c r="A414" s="10"/>
      <c r="B414" s="26"/>
      <c r="C414" s="14"/>
      <c r="D414" s="14"/>
      <c r="E414" s="14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5"/>
    </row>
    <row r="415" spans="1:32" ht="27.75" customHeight="1">
      <c r="A415" s="10"/>
      <c r="B415" s="26"/>
      <c r="C415" s="14"/>
      <c r="D415" s="14"/>
      <c r="E415" s="14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5"/>
    </row>
    <row r="416" spans="1:32" ht="27.75" customHeight="1">
      <c r="A416" s="10"/>
      <c r="B416" s="26"/>
      <c r="C416" s="14"/>
      <c r="D416" s="14"/>
      <c r="E416" s="14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5"/>
    </row>
    <row r="417" spans="1:32" ht="27.75" customHeight="1">
      <c r="A417" s="10"/>
      <c r="B417" s="26"/>
      <c r="C417" s="14"/>
      <c r="D417" s="14"/>
      <c r="E417" s="14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5"/>
    </row>
    <row r="418" spans="1:32" ht="27.75" customHeight="1">
      <c r="A418" s="10"/>
      <c r="B418" s="26"/>
      <c r="C418" s="14"/>
      <c r="D418" s="14"/>
      <c r="E418" s="14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5"/>
    </row>
    <row r="419" spans="1:32" ht="27.75" customHeight="1">
      <c r="A419" s="10"/>
      <c r="B419" s="26"/>
      <c r="C419" s="14"/>
      <c r="D419" s="14"/>
      <c r="E419" s="14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5"/>
    </row>
    <row r="420" spans="1:32" ht="27.75" customHeight="1">
      <c r="A420" s="10"/>
      <c r="B420" s="26"/>
      <c r="C420" s="14"/>
      <c r="D420" s="14"/>
      <c r="E420" s="14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5"/>
    </row>
    <row r="421" spans="1:32" ht="27.75" customHeight="1">
      <c r="A421" s="10"/>
      <c r="B421" s="26"/>
      <c r="C421" s="14"/>
      <c r="D421" s="14"/>
      <c r="E421" s="14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5"/>
    </row>
    <row r="422" spans="1:32" ht="27.75" customHeight="1">
      <c r="A422" s="10"/>
      <c r="B422" s="26"/>
      <c r="C422" s="14"/>
      <c r="D422" s="14"/>
      <c r="E422" s="14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5"/>
    </row>
    <row r="423" spans="1:32" ht="27.75" customHeight="1">
      <c r="A423" s="10"/>
      <c r="B423" s="26"/>
      <c r="C423" s="14"/>
      <c r="D423" s="14"/>
      <c r="E423" s="14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5"/>
    </row>
    <row r="424" spans="1:32" ht="27.75" customHeight="1">
      <c r="A424" s="10"/>
      <c r="B424" s="26"/>
      <c r="C424" s="14"/>
      <c r="D424" s="14"/>
      <c r="E424" s="14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5"/>
    </row>
    <row r="425" spans="1:32" ht="27.75" customHeight="1">
      <c r="A425" s="10"/>
      <c r="B425" s="26"/>
      <c r="C425" s="14"/>
      <c r="D425" s="14"/>
      <c r="E425" s="14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5"/>
    </row>
    <row r="426" spans="1:32" ht="27.75" customHeight="1">
      <c r="A426" s="10"/>
      <c r="B426" s="26"/>
      <c r="C426" s="14"/>
      <c r="D426" s="14"/>
      <c r="E426" s="14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5"/>
    </row>
    <row r="427" spans="1:32" ht="27.75" customHeight="1">
      <c r="A427" s="10"/>
      <c r="B427" s="26"/>
      <c r="C427" s="14"/>
      <c r="D427" s="14"/>
      <c r="E427" s="14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5"/>
    </row>
    <row r="428" spans="1:32" ht="27.75" customHeight="1">
      <c r="A428" s="10"/>
      <c r="B428" s="26"/>
      <c r="C428" s="14"/>
      <c r="D428" s="14"/>
      <c r="E428" s="14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5"/>
    </row>
    <row r="429" spans="1:32" ht="27.75" customHeight="1">
      <c r="A429" s="10"/>
      <c r="B429" s="26"/>
      <c r="C429" s="14"/>
      <c r="D429" s="14"/>
      <c r="E429" s="14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5"/>
    </row>
    <row r="430" spans="1:32" ht="27.75" customHeight="1">
      <c r="A430" s="10"/>
      <c r="B430" s="26"/>
      <c r="C430" s="14"/>
      <c r="D430" s="14"/>
      <c r="E430" s="14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5"/>
    </row>
    <row r="431" spans="1:32" ht="27.75" customHeight="1">
      <c r="A431" s="10"/>
      <c r="B431" s="26"/>
      <c r="C431" s="14"/>
      <c r="D431" s="14"/>
      <c r="E431" s="14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5"/>
    </row>
    <row r="432" spans="1:32" ht="27.75" customHeight="1">
      <c r="A432" s="10"/>
      <c r="B432" s="26"/>
      <c r="C432" s="14"/>
      <c r="D432" s="14"/>
      <c r="E432" s="14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5"/>
    </row>
    <row r="433" spans="1:32" ht="27.75" customHeight="1">
      <c r="A433" s="10"/>
      <c r="B433" s="26"/>
      <c r="C433" s="14"/>
      <c r="D433" s="14"/>
      <c r="E433" s="14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5"/>
    </row>
    <row r="434" spans="1:32" ht="27.75" customHeight="1">
      <c r="A434" s="10"/>
      <c r="B434" s="26"/>
      <c r="C434" s="14"/>
      <c r="D434" s="14"/>
      <c r="E434" s="14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5"/>
    </row>
    <row r="435" spans="1:32" ht="27.75" customHeight="1">
      <c r="A435" s="10"/>
      <c r="B435" s="26"/>
      <c r="C435" s="14"/>
      <c r="D435" s="14"/>
      <c r="E435" s="14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5"/>
    </row>
    <row r="436" spans="1:32" ht="27.75" customHeight="1">
      <c r="A436" s="10"/>
      <c r="B436" s="26"/>
      <c r="C436" s="14"/>
      <c r="D436" s="14"/>
      <c r="E436" s="14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5"/>
    </row>
    <row r="437" spans="1:32" ht="27.75" customHeight="1">
      <c r="A437" s="10"/>
      <c r="B437" s="26"/>
      <c r="C437" s="14"/>
      <c r="D437" s="14"/>
      <c r="E437" s="14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5"/>
    </row>
    <row r="438" spans="1:32" ht="27.75" customHeight="1">
      <c r="A438" s="10"/>
      <c r="B438" s="26"/>
      <c r="C438" s="14"/>
      <c r="D438" s="14"/>
      <c r="E438" s="14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5"/>
    </row>
    <row r="439" spans="1:32" ht="27.75" customHeight="1">
      <c r="A439" s="10"/>
      <c r="B439" s="26"/>
      <c r="C439" s="14"/>
      <c r="D439" s="14"/>
      <c r="E439" s="14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5"/>
    </row>
    <row r="440" spans="1:32" ht="27.75" customHeight="1">
      <c r="A440" s="10"/>
      <c r="B440" s="26"/>
      <c r="C440" s="14"/>
      <c r="D440" s="14"/>
      <c r="E440" s="14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5"/>
    </row>
    <row r="441" spans="1:32" ht="27.75" customHeight="1">
      <c r="A441" s="10"/>
      <c r="B441" s="26"/>
      <c r="C441" s="14"/>
      <c r="D441" s="14"/>
      <c r="E441" s="14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5"/>
    </row>
    <row r="442" spans="1:32" ht="27.75" customHeight="1">
      <c r="A442" s="10"/>
      <c r="B442" s="26"/>
      <c r="C442" s="14"/>
      <c r="D442" s="14"/>
      <c r="E442" s="14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5"/>
    </row>
    <row r="443" spans="1:32" ht="27.75" customHeight="1">
      <c r="A443" s="10"/>
      <c r="B443" s="26"/>
      <c r="C443" s="14"/>
      <c r="D443" s="14"/>
      <c r="E443" s="14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5"/>
    </row>
    <row r="444" spans="1:32" ht="27.75" customHeight="1">
      <c r="A444" s="10"/>
      <c r="B444" s="26"/>
      <c r="C444" s="14"/>
      <c r="D444" s="14"/>
      <c r="E444" s="14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5"/>
    </row>
    <row r="445" spans="1:32" ht="27.75" customHeight="1">
      <c r="A445" s="10"/>
      <c r="B445" s="26"/>
      <c r="C445" s="14"/>
      <c r="D445" s="14"/>
      <c r="E445" s="14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5"/>
    </row>
    <row r="446" spans="1:32" ht="27.75" customHeight="1">
      <c r="A446" s="10"/>
      <c r="B446" s="26"/>
      <c r="C446" s="14"/>
      <c r="D446" s="14"/>
      <c r="E446" s="14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5"/>
    </row>
    <row r="447" spans="1:32" ht="27.75" customHeight="1">
      <c r="A447" s="10"/>
      <c r="B447" s="26"/>
      <c r="C447" s="14"/>
      <c r="D447" s="14"/>
      <c r="E447" s="14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5"/>
    </row>
    <row r="448" spans="1:32" ht="27.75" customHeight="1">
      <c r="A448" s="10"/>
      <c r="B448" s="26"/>
      <c r="C448" s="14"/>
      <c r="D448" s="14"/>
      <c r="E448" s="14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5"/>
    </row>
    <row r="449" spans="1:32" ht="27.75" customHeight="1">
      <c r="A449" s="10"/>
      <c r="B449" s="26"/>
      <c r="C449" s="14"/>
      <c r="D449" s="14"/>
      <c r="E449" s="14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5"/>
    </row>
    <row r="450" spans="1:32" ht="27.75" customHeight="1">
      <c r="A450" s="10"/>
      <c r="B450" s="26"/>
      <c r="C450" s="14"/>
      <c r="D450" s="14"/>
      <c r="E450" s="14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5"/>
    </row>
    <row r="451" spans="1:32" ht="27.75" customHeight="1">
      <c r="A451" s="10"/>
      <c r="B451" s="26"/>
      <c r="C451" s="14"/>
      <c r="D451" s="14"/>
      <c r="E451" s="14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5"/>
    </row>
    <row r="452" spans="1:32" ht="27.75" customHeight="1">
      <c r="A452" s="10"/>
      <c r="B452" s="26"/>
      <c r="C452" s="14"/>
      <c r="D452" s="14"/>
      <c r="E452" s="14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5"/>
    </row>
    <row r="453" spans="1:32" ht="27.75" customHeight="1">
      <c r="A453" s="10"/>
      <c r="B453" s="26"/>
      <c r="C453" s="14"/>
      <c r="D453" s="14"/>
      <c r="E453" s="14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5"/>
    </row>
    <row r="454" spans="1:32" ht="27.75" customHeight="1">
      <c r="A454" s="10"/>
      <c r="B454" s="26"/>
      <c r="C454" s="14"/>
      <c r="D454" s="14"/>
      <c r="E454" s="14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5"/>
    </row>
    <row r="455" spans="1:32" ht="27.75" customHeight="1">
      <c r="A455" s="10"/>
      <c r="B455" s="26"/>
      <c r="C455" s="14"/>
      <c r="D455" s="14"/>
      <c r="E455" s="14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5"/>
    </row>
    <row r="456" spans="1:32" ht="27.75" customHeight="1">
      <c r="A456" s="10"/>
      <c r="B456" s="26"/>
      <c r="C456" s="14"/>
      <c r="D456" s="14"/>
      <c r="E456" s="14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5"/>
    </row>
    <row r="457" spans="1:32" ht="27.75" customHeight="1">
      <c r="A457" s="10"/>
      <c r="B457" s="26"/>
      <c r="C457" s="14"/>
      <c r="D457" s="14"/>
      <c r="E457" s="14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5"/>
    </row>
    <row r="458" spans="1:32" ht="27.75" customHeight="1">
      <c r="A458" s="10"/>
      <c r="B458" s="26"/>
      <c r="C458" s="14"/>
      <c r="D458" s="14"/>
      <c r="E458" s="14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5"/>
    </row>
    <row r="459" spans="1:32" ht="27.75" customHeight="1">
      <c r="A459" s="10"/>
      <c r="B459" s="26"/>
      <c r="C459" s="14"/>
      <c r="D459" s="14"/>
      <c r="E459" s="14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5"/>
    </row>
    <row r="460" spans="1:32" ht="27.75" customHeight="1">
      <c r="A460" s="10"/>
      <c r="B460" s="26"/>
      <c r="C460" s="14"/>
      <c r="D460" s="14"/>
      <c r="E460" s="14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5"/>
    </row>
    <row r="461" spans="1:32" ht="27.75" customHeight="1">
      <c r="A461" s="10"/>
      <c r="B461" s="26"/>
      <c r="C461" s="14"/>
      <c r="D461" s="14"/>
      <c r="E461" s="14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5"/>
    </row>
    <row r="462" spans="1:32" ht="27.75" customHeight="1">
      <c r="A462" s="10"/>
      <c r="B462" s="26"/>
      <c r="C462" s="14"/>
      <c r="D462" s="14"/>
      <c r="E462" s="14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5"/>
    </row>
    <row r="463" spans="1:32" ht="27.75" customHeight="1">
      <c r="A463" s="10"/>
      <c r="B463" s="26"/>
      <c r="C463" s="14"/>
      <c r="D463" s="14"/>
      <c r="E463" s="14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5"/>
    </row>
    <row r="464" spans="1:32" ht="27.75" customHeight="1">
      <c r="A464" s="10"/>
      <c r="B464" s="26"/>
      <c r="C464" s="14"/>
      <c r="D464" s="14"/>
      <c r="E464" s="14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5"/>
    </row>
    <row r="465" spans="1:32" ht="27.75" customHeight="1">
      <c r="A465" s="10"/>
      <c r="B465" s="26"/>
      <c r="C465" s="14"/>
      <c r="D465" s="14"/>
      <c r="E465" s="14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5"/>
    </row>
    <row r="466" spans="1:32" ht="27.75" customHeight="1">
      <c r="A466" s="10"/>
      <c r="B466" s="26"/>
      <c r="C466" s="14"/>
      <c r="D466" s="14"/>
      <c r="E466" s="14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5"/>
    </row>
    <row r="467" spans="1:32" ht="27.75" customHeight="1">
      <c r="A467" s="10"/>
      <c r="B467" s="26"/>
      <c r="C467" s="14"/>
      <c r="D467" s="14"/>
      <c r="E467" s="14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5"/>
    </row>
    <row r="468" spans="1:32" ht="27.75" customHeight="1">
      <c r="A468" s="10"/>
      <c r="B468" s="26"/>
      <c r="C468" s="14"/>
      <c r="D468" s="14"/>
      <c r="E468" s="14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5"/>
    </row>
    <row r="469" spans="1:32" ht="27.75" customHeight="1">
      <c r="A469" s="10"/>
      <c r="B469" s="26"/>
      <c r="C469" s="14"/>
      <c r="D469" s="14"/>
      <c r="E469" s="14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5"/>
    </row>
    <row r="470" spans="1:32" ht="27.75" customHeight="1">
      <c r="A470" s="10"/>
      <c r="B470" s="26"/>
      <c r="C470" s="14"/>
      <c r="D470" s="14"/>
      <c r="E470" s="14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5"/>
    </row>
    <row r="471" spans="1:32" ht="27.75" customHeight="1">
      <c r="A471" s="10"/>
      <c r="B471" s="26"/>
      <c r="C471" s="14"/>
      <c r="D471" s="14"/>
      <c r="E471" s="14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5"/>
    </row>
    <row r="472" spans="1:32" ht="27.75" customHeight="1">
      <c r="A472" s="10"/>
      <c r="B472" s="26"/>
      <c r="C472" s="14"/>
      <c r="D472" s="14"/>
      <c r="E472" s="14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5"/>
    </row>
    <row r="473" spans="1:32" ht="27.75" customHeight="1">
      <c r="A473" s="10"/>
      <c r="B473" s="26"/>
      <c r="C473" s="14"/>
      <c r="D473" s="14"/>
      <c r="E473" s="14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5"/>
    </row>
    <row r="474" spans="1:32" ht="27.75" customHeight="1">
      <c r="A474" s="10"/>
      <c r="B474" s="26"/>
      <c r="C474" s="14"/>
      <c r="D474" s="14"/>
      <c r="E474" s="14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5"/>
    </row>
    <row r="475" spans="1:32" ht="27.75" customHeight="1">
      <c r="A475" s="10"/>
      <c r="B475" s="26"/>
      <c r="C475" s="14"/>
      <c r="D475" s="14"/>
      <c r="E475" s="14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5"/>
    </row>
    <row r="476" spans="1:32" ht="27.75" customHeight="1">
      <c r="A476" s="10"/>
      <c r="B476" s="26"/>
      <c r="C476" s="14"/>
      <c r="D476" s="14"/>
      <c r="E476" s="14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5"/>
    </row>
    <row r="477" spans="1:32" ht="27.75" customHeight="1">
      <c r="A477" s="10"/>
      <c r="B477" s="26"/>
      <c r="C477" s="14"/>
      <c r="D477" s="14"/>
      <c r="E477" s="14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5"/>
    </row>
    <row r="478" spans="1:32" ht="27.75" customHeight="1">
      <c r="A478" s="10"/>
      <c r="B478" s="26"/>
      <c r="C478" s="14"/>
      <c r="D478" s="14"/>
      <c r="E478" s="14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5"/>
    </row>
    <row r="479" spans="1:32" ht="27.75" customHeight="1">
      <c r="A479" s="10"/>
      <c r="B479" s="26"/>
      <c r="C479" s="14"/>
      <c r="D479" s="14"/>
      <c r="E479" s="14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5"/>
    </row>
    <row r="480" spans="1:32" ht="27.75" customHeight="1">
      <c r="A480" s="10"/>
      <c r="B480" s="26"/>
      <c r="C480" s="14"/>
      <c r="D480" s="14"/>
      <c r="E480" s="14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5"/>
    </row>
    <row r="481" spans="1:32" ht="27.75" customHeight="1">
      <c r="A481" s="10"/>
      <c r="B481" s="26"/>
      <c r="C481" s="14"/>
      <c r="D481" s="14"/>
      <c r="E481" s="14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5"/>
    </row>
    <row r="482" spans="1:32" ht="27.75" customHeight="1">
      <c r="A482" s="10"/>
      <c r="B482" s="26"/>
      <c r="C482" s="14"/>
      <c r="D482" s="14"/>
      <c r="E482" s="14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5"/>
    </row>
    <row r="483" spans="1:32" ht="27.75" customHeight="1">
      <c r="A483" s="10"/>
      <c r="B483" s="26"/>
      <c r="C483" s="14"/>
      <c r="D483" s="14"/>
      <c r="E483" s="14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5"/>
    </row>
    <row r="484" spans="1:32" ht="27.75" customHeight="1">
      <c r="A484" s="10"/>
      <c r="B484" s="26"/>
      <c r="C484" s="14"/>
      <c r="D484" s="14"/>
      <c r="E484" s="14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5"/>
    </row>
    <row r="485" spans="1:32" ht="27.75" customHeight="1">
      <c r="A485" s="10"/>
      <c r="B485" s="26"/>
      <c r="C485" s="14"/>
      <c r="D485" s="14"/>
      <c r="E485" s="14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5"/>
    </row>
    <row r="486" spans="1:32" ht="27.75" customHeight="1">
      <c r="A486" s="10"/>
      <c r="B486" s="26"/>
      <c r="C486" s="14"/>
      <c r="D486" s="14"/>
      <c r="E486" s="14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5"/>
    </row>
    <row r="487" spans="1:32" ht="27.75" customHeight="1">
      <c r="A487" s="10"/>
      <c r="B487" s="26"/>
      <c r="C487" s="14"/>
      <c r="D487" s="14"/>
      <c r="E487" s="14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5"/>
    </row>
    <row r="488" spans="1:32" ht="27.75" customHeight="1">
      <c r="A488" s="10"/>
      <c r="B488" s="26"/>
      <c r="C488" s="14"/>
      <c r="D488" s="14"/>
      <c r="E488" s="14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5"/>
    </row>
    <row r="489" spans="1:32" ht="27.75" customHeight="1">
      <c r="A489" s="10"/>
      <c r="B489" s="26"/>
      <c r="C489" s="14"/>
      <c r="D489" s="14"/>
      <c r="E489" s="14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5"/>
    </row>
    <row r="490" spans="1:32" ht="27.75" customHeight="1">
      <c r="A490" s="10"/>
      <c r="B490" s="26"/>
      <c r="C490" s="14"/>
      <c r="D490" s="14"/>
      <c r="E490" s="14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5"/>
    </row>
    <row r="491" spans="1:32" ht="27.75" customHeight="1">
      <c r="A491" s="10"/>
      <c r="B491" s="26"/>
      <c r="C491" s="14"/>
      <c r="D491" s="14"/>
      <c r="E491" s="14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5"/>
    </row>
    <row r="492" spans="1:32" ht="27.75" customHeight="1">
      <c r="A492" s="10"/>
      <c r="B492" s="26"/>
      <c r="C492" s="14"/>
      <c r="D492" s="14"/>
      <c r="E492" s="14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5"/>
    </row>
    <row r="493" spans="1:32" ht="27.75" customHeight="1">
      <c r="A493" s="10"/>
      <c r="B493" s="26"/>
      <c r="C493" s="14"/>
      <c r="D493" s="14"/>
      <c r="E493" s="14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5"/>
    </row>
    <row r="494" spans="1:32" ht="27.75" customHeight="1">
      <c r="A494" s="10"/>
      <c r="B494" s="26"/>
      <c r="C494" s="14"/>
      <c r="D494" s="14"/>
      <c r="E494" s="14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5"/>
    </row>
    <row r="495" spans="1:32" ht="27.75" customHeight="1">
      <c r="A495" s="10"/>
      <c r="B495" s="26"/>
      <c r="C495" s="14"/>
      <c r="D495" s="14"/>
      <c r="E495" s="14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5"/>
    </row>
    <row r="496" spans="1:32" ht="27.75" customHeight="1">
      <c r="A496" s="10"/>
      <c r="B496" s="26"/>
      <c r="C496" s="14"/>
      <c r="D496" s="14"/>
      <c r="E496" s="14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5"/>
    </row>
    <row r="497" spans="1:32" ht="27.75" customHeight="1">
      <c r="A497" s="10"/>
      <c r="B497" s="26"/>
      <c r="C497" s="14"/>
      <c r="D497" s="14"/>
      <c r="E497" s="14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5"/>
    </row>
    <row r="498" spans="1:32" ht="27.75" customHeight="1">
      <c r="A498" s="10"/>
      <c r="B498" s="26"/>
      <c r="C498" s="14"/>
      <c r="D498" s="14"/>
      <c r="E498" s="14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5"/>
    </row>
    <row r="499" spans="1:32" ht="27.75" customHeight="1">
      <c r="A499" s="10"/>
      <c r="B499" s="26"/>
      <c r="C499" s="14"/>
      <c r="D499" s="14"/>
      <c r="E499" s="14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5"/>
    </row>
    <row r="500" spans="1:32" ht="27.75" customHeight="1">
      <c r="A500" s="10"/>
      <c r="B500" s="26"/>
      <c r="C500" s="14"/>
      <c r="D500" s="14"/>
      <c r="E500" s="14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5"/>
    </row>
    <row r="501" spans="1:32" ht="27.75" customHeight="1">
      <c r="A501" s="10"/>
      <c r="B501" s="26"/>
      <c r="C501" s="14"/>
      <c r="D501" s="14"/>
      <c r="E501" s="14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5"/>
    </row>
    <row r="502" spans="1:32" ht="27.75" customHeight="1">
      <c r="A502" s="10"/>
      <c r="B502" s="26"/>
      <c r="C502" s="14"/>
      <c r="D502" s="14"/>
      <c r="E502" s="14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5"/>
    </row>
    <row r="503" spans="1:32" ht="27.75" customHeight="1">
      <c r="A503" s="10"/>
      <c r="B503" s="26"/>
      <c r="C503" s="14"/>
      <c r="D503" s="14"/>
      <c r="E503" s="14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5"/>
    </row>
    <row r="504" spans="1:32" ht="27.75" customHeight="1">
      <c r="A504" s="10"/>
      <c r="B504" s="26"/>
      <c r="C504" s="14"/>
      <c r="D504" s="14"/>
      <c r="E504" s="14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5"/>
    </row>
    <row r="505" spans="1:32" ht="27.75" customHeight="1">
      <c r="A505" s="10"/>
      <c r="B505" s="26"/>
      <c r="C505" s="14"/>
      <c r="D505" s="14"/>
      <c r="E505" s="14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5"/>
    </row>
    <row r="506" spans="1:32" ht="27.75" customHeight="1">
      <c r="A506" s="10"/>
      <c r="B506" s="26"/>
      <c r="C506" s="14"/>
      <c r="D506" s="14"/>
      <c r="E506" s="14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5"/>
    </row>
    <row r="507" spans="1:32" ht="27.75" customHeight="1">
      <c r="A507" s="10"/>
      <c r="B507" s="26"/>
      <c r="C507" s="14"/>
      <c r="D507" s="14"/>
      <c r="E507" s="14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5"/>
    </row>
    <row r="508" spans="1:32" ht="27.75" customHeight="1">
      <c r="A508" s="10"/>
      <c r="B508" s="26"/>
      <c r="C508" s="14"/>
      <c r="D508" s="14"/>
      <c r="E508" s="14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5"/>
    </row>
    <row r="509" spans="1:32" ht="27.75" customHeight="1">
      <c r="A509" s="10"/>
      <c r="B509" s="26"/>
      <c r="C509" s="14"/>
      <c r="D509" s="14"/>
      <c r="E509" s="14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5"/>
    </row>
    <row r="510" spans="1:32" ht="27.75" customHeight="1">
      <c r="A510" s="10"/>
      <c r="B510" s="26"/>
      <c r="C510" s="14"/>
      <c r="D510" s="14"/>
      <c r="E510" s="14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5"/>
    </row>
    <row r="511" spans="1:32" ht="27.75" customHeight="1">
      <c r="A511" s="10"/>
      <c r="B511" s="26"/>
      <c r="C511" s="14"/>
      <c r="D511" s="14"/>
      <c r="E511" s="14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5"/>
    </row>
    <row r="512" spans="1:32" ht="27.75" customHeight="1">
      <c r="A512" s="10"/>
      <c r="B512" s="26"/>
      <c r="C512" s="14"/>
      <c r="D512" s="14"/>
      <c r="E512" s="14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5"/>
    </row>
    <row r="513" spans="1:32" ht="27.75" customHeight="1">
      <c r="A513" s="10"/>
      <c r="B513" s="26"/>
      <c r="C513" s="14"/>
      <c r="D513" s="14"/>
      <c r="E513" s="14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5"/>
    </row>
    <row r="514" spans="1:32" ht="27.75" customHeight="1">
      <c r="A514" s="10"/>
      <c r="B514" s="26"/>
      <c r="C514" s="14"/>
      <c r="D514" s="14"/>
      <c r="E514" s="14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5"/>
    </row>
    <row r="515" spans="1:32" ht="27.75" customHeight="1">
      <c r="A515" s="10"/>
      <c r="B515" s="26"/>
      <c r="C515" s="14"/>
      <c r="D515" s="14"/>
      <c r="E515" s="14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5"/>
    </row>
    <row r="516" spans="1:32" ht="27.75" customHeight="1">
      <c r="A516" s="10"/>
      <c r="B516" s="26"/>
      <c r="C516" s="14"/>
      <c r="D516" s="14"/>
      <c r="E516" s="14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5"/>
    </row>
    <row r="517" spans="1:32" ht="27.75" customHeight="1">
      <c r="A517" s="10"/>
      <c r="B517" s="26"/>
      <c r="C517" s="14"/>
      <c r="D517" s="14"/>
      <c r="E517" s="14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5"/>
    </row>
    <row r="518" spans="1:32" ht="27.75" customHeight="1">
      <c r="A518" s="10"/>
      <c r="B518" s="26"/>
      <c r="C518" s="14"/>
      <c r="D518" s="14"/>
      <c r="E518" s="14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5"/>
    </row>
    <row r="519" spans="1:32" ht="27.75" customHeight="1">
      <c r="A519" s="10"/>
      <c r="B519" s="26"/>
      <c r="C519" s="14"/>
      <c r="D519" s="14"/>
      <c r="E519" s="14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5"/>
    </row>
    <row r="520" spans="1:32" ht="27.75" customHeight="1">
      <c r="A520" s="10"/>
      <c r="B520" s="26"/>
      <c r="C520" s="14"/>
      <c r="D520" s="14"/>
      <c r="E520" s="14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5"/>
    </row>
    <row r="521" spans="1:32" ht="27.75" customHeight="1">
      <c r="A521" s="10"/>
      <c r="B521" s="26"/>
      <c r="C521" s="14"/>
      <c r="D521" s="14"/>
      <c r="E521" s="14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5"/>
    </row>
    <row r="522" spans="1:32" ht="27.75" customHeight="1">
      <c r="A522" s="10"/>
      <c r="B522" s="26"/>
      <c r="C522" s="14"/>
      <c r="D522" s="14"/>
      <c r="E522" s="14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5"/>
    </row>
    <row r="523" spans="1:32" ht="27.75" customHeight="1">
      <c r="A523" s="10"/>
      <c r="B523" s="26"/>
      <c r="C523" s="14"/>
      <c r="D523" s="14"/>
      <c r="E523" s="14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5"/>
    </row>
    <row r="524" spans="1:32" ht="27.75" customHeight="1">
      <c r="A524" s="10"/>
      <c r="B524" s="26"/>
      <c r="C524" s="14"/>
      <c r="D524" s="14"/>
      <c r="E524" s="14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5"/>
    </row>
    <row r="525" spans="1:32" ht="27.75" customHeight="1">
      <c r="A525" s="10"/>
      <c r="B525" s="26"/>
      <c r="C525" s="14"/>
      <c r="D525" s="14"/>
      <c r="E525" s="14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5"/>
    </row>
    <row r="526" spans="1:32" ht="27.75" customHeight="1">
      <c r="A526" s="10"/>
      <c r="B526" s="26"/>
      <c r="C526" s="14"/>
      <c r="D526" s="14"/>
      <c r="E526" s="14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5"/>
    </row>
    <row r="527" spans="1:32" ht="27.75" customHeight="1">
      <c r="A527" s="10"/>
      <c r="B527" s="26"/>
      <c r="C527" s="14"/>
      <c r="D527" s="14"/>
      <c r="E527" s="14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5"/>
    </row>
    <row r="528" spans="1:32" ht="27.75" customHeight="1">
      <c r="A528" s="10"/>
      <c r="B528" s="26"/>
      <c r="C528" s="14"/>
      <c r="D528" s="14"/>
      <c r="E528" s="14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5"/>
    </row>
    <row r="529" spans="1:32" ht="27.75" customHeight="1">
      <c r="A529" s="10"/>
      <c r="B529" s="26"/>
      <c r="C529" s="14"/>
      <c r="D529" s="14"/>
      <c r="E529" s="14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5"/>
    </row>
    <row r="530" spans="1:32" ht="27.75" customHeight="1">
      <c r="A530" s="10"/>
      <c r="B530" s="26"/>
      <c r="C530" s="14"/>
      <c r="D530" s="14"/>
      <c r="E530" s="14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5"/>
    </row>
    <row r="531" spans="1:32" ht="27.75" customHeight="1">
      <c r="A531" s="10"/>
      <c r="B531" s="26"/>
      <c r="C531" s="14"/>
      <c r="D531" s="14"/>
      <c r="E531" s="14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5"/>
    </row>
    <row r="532" spans="1:32" ht="27.75" customHeight="1">
      <c r="A532" s="10"/>
      <c r="B532" s="26"/>
      <c r="C532" s="14"/>
      <c r="D532" s="14"/>
      <c r="E532" s="14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5"/>
    </row>
    <row r="533" spans="1:32" ht="27.75" customHeight="1">
      <c r="A533" s="10"/>
      <c r="B533" s="26"/>
      <c r="C533" s="14"/>
      <c r="D533" s="14"/>
      <c r="E533" s="14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5"/>
    </row>
    <row r="534" spans="1:32" ht="27.75" customHeight="1">
      <c r="A534" s="10"/>
      <c r="B534" s="26"/>
      <c r="C534" s="14"/>
      <c r="D534" s="14"/>
      <c r="E534" s="14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5"/>
    </row>
    <row r="535" spans="1:32" ht="27.75" customHeight="1">
      <c r="A535" s="10"/>
      <c r="B535" s="26"/>
      <c r="C535" s="14"/>
      <c r="D535" s="14"/>
      <c r="E535" s="14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5"/>
    </row>
    <row r="536" spans="1:32" ht="27.75" customHeight="1">
      <c r="A536" s="10"/>
      <c r="B536" s="26"/>
      <c r="C536" s="14"/>
      <c r="D536" s="14"/>
      <c r="E536" s="14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5"/>
    </row>
    <row r="537" spans="1:32" ht="27.75" customHeight="1">
      <c r="A537" s="10"/>
      <c r="B537" s="26"/>
      <c r="C537" s="14"/>
      <c r="D537" s="14"/>
      <c r="E537" s="14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5"/>
    </row>
    <row r="538" spans="1:32" ht="27.75" customHeight="1">
      <c r="A538" s="10"/>
      <c r="B538" s="26"/>
      <c r="C538" s="14"/>
      <c r="D538" s="14"/>
      <c r="E538" s="14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5"/>
    </row>
    <row r="539" spans="1:32" ht="27.75" customHeight="1">
      <c r="A539" s="10"/>
      <c r="B539" s="26"/>
      <c r="C539" s="14"/>
      <c r="D539" s="14"/>
      <c r="E539" s="14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5"/>
    </row>
    <row r="540" spans="1:32" ht="27.75" customHeight="1">
      <c r="A540" s="10"/>
      <c r="B540" s="26"/>
      <c r="C540" s="14"/>
      <c r="D540" s="14"/>
      <c r="E540" s="14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5"/>
    </row>
    <row r="541" spans="1:32" ht="27.75" customHeight="1">
      <c r="A541" s="10"/>
      <c r="B541" s="26"/>
      <c r="C541" s="14"/>
      <c r="D541" s="14"/>
      <c r="E541" s="14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5"/>
    </row>
    <row r="542" spans="1:32" ht="27.75" customHeight="1">
      <c r="A542" s="10"/>
      <c r="B542" s="26"/>
      <c r="C542" s="14"/>
      <c r="D542" s="14"/>
      <c r="E542" s="14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5"/>
    </row>
    <row r="543" spans="1:32" ht="27.75" customHeight="1">
      <c r="A543" s="10"/>
      <c r="B543" s="26"/>
      <c r="C543" s="14"/>
      <c r="D543" s="14"/>
      <c r="E543" s="14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5"/>
    </row>
    <row r="544" spans="1:32" ht="27.75" customHeight="1">
      <c r="A544" s="10"/>
      <c r="B544" s="26"/>
      <c r="C544" s="14"/>
      <c r="D544" s="14"/>
      <c r="E544" s="14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5"/>
    </row>
    <row r="545" spans="1:32" ht="27.75" customHeight="1">
      <c r="A545" s="10"/>
      <c r="B545" s="26"/>
      <c r="C545" s="14"/>
      <c r="D545" s="14"/>
      <c r="E545" s="14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5"/>
    </row>
    <row r="546" spans="1:32" ht="27.75" customHeight="1">
      <c r="A546" s="10"/>
      <c r="B546" s="26"/>
      <c r="C546" s="14"/>
      <c r="D546" s="14"/>
      <c r="E546" s="14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5"/>
    </row>
    <row r="547" spans="1:32" ht="27.75" customHeight="1">
      <c r="A547" s="10"/>
      <c r="B547" s="26"/>
      <c r="C547" s="14"/>
      <c r="D547" s="14"/>
      <c r="E547" s="14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5"/>
    </row>
    <row r="548" spans="1:32" ht="27.75" customHeight="1">
      <c r="A548" s="10"/>
      <c r="B548" s="26"/>
      <c r="C548" s="14"/>
      <c r="D548" s="14"/>
      <c r="E548" s="14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5"/>
    </row>
    <row r="549" spans="1:32" ht="27.75" customHeight="1">
      <c r="A549" s="10"/>
      <c r="B549" s="26"/>
      <c r="C549" s="14"/>
      <c r="D549" s="14"/>
      <c r="E549" s="14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5"/>
    </row>
    <row r="550" spans="1:32" ht="27.75" customHeight="1">
      <c r="A550" s="10"/>
      <c r="B550" s="26"/>
      <c r="C550" s="14"/>
      <c r="D550" s="14"/>
      <c r="E550" s="14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5"/>
    </row>
    <row r="551" spans="1:32" ht="27.75" customHeight="1">
      <c r="A551" s="10"/>
      <c r="B551" s="26"/>
      <c r="C551" s="14"/>
      <c r="D551" s="14"/>
      <c r="E551" s="14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5"/>
    </row>
    <row r="552" spans="1:32" ht="27.75" customHeight="1">
      <c r="A552" s="10"/>
      <c r="B552" s="26"/>
      <c r="C552" s="14"/>
      <c r="D552" s="14"/>
      <c r="E552" s="14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5"/>
    </row>
    <row r="553" spans="1:32" ht="27.75" customHeight="1">
      <c r="A553" s="10"/>
      <c r="B553" s="26"/>
      <c r="C553" s="14"/>
      <c r="D553" s="14"/>
      <c r="E553" s="14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5"/>
    </row>
    <row r="554" spans="1:32" ht="27.75" customHeight="1">
      <c r="A554" s="10"/>
      <c r="B554" s="26"/>
      <c r="C554" s="14"/>
      <c r="D554" s="14"/>
      <c r="E554" s="14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5"/>
    </row>
    <row r="555" spans="1:32" ht="27.75" customHeight="1">
      <c r="A555" s="10"/>
      <c r="B555" s="26"/>
      <c r="C555" s="14"/>
      <c r="D555" s="14"/>
      <c r="E555" s="14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5"/>
    </row>
    <row r="556" spans="1:32" ht="27.75" customHeight="1">
      <c r="A556" s="10"/>
      <c r="B556" s="26"/>
      <c r="C556" s="14"/>
      <c r="D556" s="14"/>
      <c r="E556" s="14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5"/>
    </row>
    <row r="557" spans="1:32" ht="27.75" customHeight="1">
      <c r="A557" s="10"/>
      <c r="B557" s="26"/>
      <c r="C557" s="14"/>
      <c r="D557" s="14"/>
      <c r="E557" s="14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5"/>
    </row>
    <row r="558" spans="1:32" ht="27.75" customHeight="1">
      <c r="A558" s="10"/>
      <c r="B558" s="26"/>
      <c r="C558" s="14"/>
      <c r="D558" s="14"/>
      <c r="E558" s="14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5"/>
    </row>
    <row r="559" spans="1:32" ht="27.75" customHeight="1">
      <c r="A559" s="10"/>
      <c r="B559" s="26"/>
      <c r="C559" s="14"/>
      <c r="D559" s="14"/>
      <c r="E559" s="14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5"/>
    </row>
    <row r="560" spans="1:32" ht="27.75" customHeight="1">
      <c r="A560" s="10"/>
      <c r="B560" s="26"/>
      <c r="C560" s="14"/>
      <c r="D560" s="14"/>
      <c r="E560" s="14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5"/>
    </row>
    <row r="561" spans="1:32" ht="27.75" customHeight="1">
      <c r="A561" s="10"/>
      <c r="B561" s="26"/>
      <c r="C561" s="14"/>
      <c r="D561" s="14"/>
      <c r="E561" s="14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5"/>
    </row>
    <row r="562" spans="1:32" ht="27.75" customHeight="1">
      <c r="A562" s="10"/>
      <c r="B562" s="26"/>
      <c r="C562" s="14"/>
      <c r="D562" s="14"/>
      <c r="E562" s="14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5"/>
    </row>
    <row r="563" spans="1:32" ht="27.75" customHeight="1">
      <c r="A563" s="10"/>
      <c r="B563" s="26"/>
      <c r="C563" s="14"/>
      <c r="D563" s="14"/>
      <c r="E563" s="14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5"/>
    </row>
    <row r="564" spans="1:32" ht="27.75" customHeight="1">
      <c r="A564" s="10"/>
      <c r="B564" s="26"/>
      <c r="C564" s="14"/>
      <c r="D564" s="14"/>
      <c r="E564" s="14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5"/>
    </row>
    <row r="565" spans="1:32" ht="27.75" customHeight="1">
      <c r="A565" s="10"/>
      <c r="B565" s="26"/>
      <c r="C565" s="14"/>
      <c r="D565" s="14"/>
      <c r="E565" s="14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5"/>
    </row>
    <row r="566" spans="1:32" ht="27.75" customHeight="1">
      <c r="A566" s="10"/>
      <c r="B566" s="26"/>
      <c r="C566" s="14"/>
      <c r="D566" s="14"/>
      <c r="E566" s="14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5"/>
    </row>
    <row r="567" spans="1:32" ht="27.75" customHeight="1">
      <c r="A567" s="10"/>
      <c r="B567" s="26"/>
      <c r="C567" s="14"/>
      <c r="D567" s="14"/>
      <c r="E567" s="14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5"/>
    </row>
    <row r="568" spans="1:32" ht="27.75" customHeight="1">
      <c r="A568" s="10"/>
      <c r="B568" s="26"/>
      <c r="C568" s="14"/>
      <c r="D568" s="14"/>
      <c r="E568" s="14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5"/>
    </row>
    <row r="569" spans="1:32" ht="27.75" customHeight="1">
      <c r="A569" s="10"/>
      <c r="B569" s="26"/>
      <c r="C569" s="14"/>
      <c r="D569" s="14"/>
      <c r="E569" s="14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5"/>
    </row>
    <row r="570" spans="1:32" ht="27.75" customHeight="1">
      <c r="A570" s="10"/>
      <c r="B570" s="26"/>
      <c r="C570" s="14"/>
      <c r="D570" s="14"/>
      <c r="E570" s="14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5"/>
    </row>
    <row r="571" spans="1:32" ht="27.75" customHeight="1">
      <c r="A571" s="10"/>
      <c r="B571" s="26"/>
      <c r="C571" s="14"/>
      <c r="D571" s="14"/>
      <c r="E571" s="14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5"/>
    </row>
    <row r="572" spans="1:32" ht="27.75" customHeight="1">
      <c r="A572" s="10"/>
      <c r="B572" s="26"/>
      <c r="C572" s="14"/>
      <c r="D572" s="14"/>
      <c r="E572" s="14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5"/>
    </row>
    <row r="573" spans="1:32" ht="27.75" customHeight="1">
      <c r="A573" s="10"/>
      <c r="B573" s="26"/>
      <c r="C573" s="14"/>
      <c r="D573" s="14"/>
      <c r="E573" s="14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5"/>
    </row>
    <row r="574" spans="1:32" ht="27.75" customHeight="1">
      <c r="A574" s="10"/>
      <c r="B574" s="26"/>
      <c r="C574" s="14"/>
      <c r="D574" s="14"/>
      <c r="E574" s="14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5"/>
    </row>
    <row r="575" spans="1:32" ht="27.75" customHeight="1">
      <c r="A575" s="10"/>
      <c r="B575" s="26"/>
      <c r="C575" s="14"/>
      <c r="D575" s="14"/>
      <c r="E575" s="14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5"/>
    </row>
    <row r="576" spans="1:32" ht="27.75" customHeight="1">
      <c r="A576" s="10"/>
      <c r="B576" s="26"/>
      <c r="C576" s="14"/>
      <c r="D576" s="14"/>
      <c r="E576" s="14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5"/>
    </row>
    <row r="577" spans="1:32" ht="27.75" customHeight="1">
      <c r="A577" s="10"/>
      <c r="B577" s="26"/>
      <c r="C577" s="14"/>
      <c r="D577" s="14"/>
      <c r="E577" s="14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5"/>
    </row>
    <row r="578" spans="1:32" ht="27.75" customHeight="1">
      <c r="A578" s="10"/>
      <c r="B578" s="26"/>
      <c r="C578" s="14"/>
      <c r="D578" s="14"/>
      <c r="E578" s="14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5"/>
    </row>
    <row r="579" spans="1:32" ht="27.75" customHeight="1">
      <c r="A579" s="10"/>
      <c r="B579" s="26"/>
      <c r="C579" s="14"/>
      <c r="D579" s="14"/>
      <c r="E579" s="14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5"/>
    </row>
    <row r="580" spans="1:32" ht="27.75" customHeight="1">
      <c r="A580" s="10"/>
      <c r="B580" s="26"/>
      <c r="C580" s="14"/>
      <c r="D580" s="14"/>
      <c r="E580" s="14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5"/>
    </row>
    <row r="581" spans="1:32" ht="27.75" customHeight="1">
      <c r="A581" s="10"/>
      <c r="B581" s="26"/>
      <c r="C581" s="14"/>
      <c r="D581" s="14"/>
      <c r="E581" s="14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5"/>
    </row>
    <row r="582" spans="1:32" ht="27.75" customHeight="1">
      <c r="A582" s="10"/>
      <c r="B582" s="26"/>
      <c r="C582" s="14"/>
      <c r="D582" s="14"/>
      <c r="E582" s="14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5"/>
    </row>
    <row r="583" spans="1:32" ht="27.75" customHeight="1">
      <c r="A583" s="10"/>
      <c r="B583" s="26"/>
      <c r="C583" s="14"/>
      <c r="D583" s="14"/>
      <c r="E583" s="14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5"/>
    </row>
    <row r="584" spans="1:32" ht="27.75" customHeight="1">
      <c r="A584" s="10"/>
      <c r="B584" s="26"/>
      <c r="C584" s="14"/>
      <c r="D584" s="14"/>
      <c r="E584" s="14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5"/>
    </row>
    <row r="585" spans="1:32" ht="27.75" customHeight="1">
      <c r="A585" s="10"/>
      <c r="B585" s="26"/>
      <c r="C585" s="14"/>
      <c r="D585" s="14"/>
      <c r="E585" s="14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5"/>
    </row>
    <row r="586" spans="1:32" ht="27.75" customHeight="1">
      <c r="A586" s="10"/>
      <c r="B586" s="26"/>
      <c r="C586" s="14"/>
      <c r="D586" s="14"/>
      <c r="E586" s="14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5"/>
    </row>
    <row r="587" spans="1:32" ht="27.75" customHeight="1">
      <c r="A587" s="10"/>
      <c r="B587" s="26"/>
      <c r="C587" s="14"/>
      <c r="D587" s="14"/>
      <c r="E587" s="14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5"/>
    </row>
    <row r="588" spans="1:32" ht="27.75" customHeight="1">
      <c r="A588" s="10"/>
      <c r="B588" s="26"/>
      <c r="C588" s="14"/>
      <c r="D588" s="14"/>
      <c r="E588" s="14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5"/>
    </row>
    <row r="589" spans="1:32" ht="27.75" customHeight="1">
      <c r="A589" s="10"/>
      <c r="B589" s="26"/>
      <c r="C589" s="14"/>
      <c r="D589" s="14"/>
      <c r="E589" s="14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5"/>
    </row>
    <row r="590" spans="1:32" ht="27.75" customHeight="1">
      <c r="A590" s="10"/>
      <c r="B590" s="26"/>
      <c r="C590" s="14"/>
      <c r="D590" s="14"/>
      <c r="E590" s="14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5"/>
    </row>
    <row r="591" spans="1:32" ht="27.75" customHeight="1">
      <c r="A591" s="10"/>
      <c r="B591" s="26"/>
      <c r="C591" s="14"/>
      <c r="D591" s="14"/>
      <c r="E591" s="14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5"/>
    </row>
    <row r="592" spans="1:32" ht="27.75" customHeight="1">
      <c r="A592" s="10"/>
      <c r="B592" s="26"/>
      <c r="C592" s="14"/>
      <c r="D592" s="14"/>
      <c r="E592" s="14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5"/>
    </row>
    <row r="593" spans="1:32" ht="27.75" customHeight="1">
      <c r="A593" s="10"/>
      <c r="B593" s="26"/>
      <c r="C593" s="14"/>
      <c r="D593" s="14"/>
      <c r="E593" s="14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5"/>
    </row>
    <row r="594" spans="1:32" ht="27.75" customHeight="1">
      <c r="A594" s="10"/>
      <c r="B594" s="26"/>
      <c r="C594" s="14"/>
      <c r="D594" s="14"/>
      <c r="E594" s="14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5"/>
    </row>
    <row r="595" spans="1:32" ht="27.75" customHeight="1">
      <c r="A595" s="10"/>
      <c r="B595" s="26"/>
      <c r="C595" s="14"/>
      <c r="D595" s="14"/>
      <c r="E595" s="14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5"/>
    </row>
    <row r="596" spans="1:32" ht="27.75" customHeight="1">
      <c r="A596" s="10"/>
      <c r="B596" s="26"/>
      <c r="C596" s="14"/>
      <c r="D596" s="14"/>
      <c r="E596" s="14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5"/>
    </row>
    <row r="597" spans="1:32" ht="27.75" customHeight="1">
      <c r="A597" s="10"/>
      <c r="B597" s="26"/>
      <c r="C597" s="14"/>
      <c r="D597" s="14"/>
      <c r="E597" s="14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5"/>
    </row>
    <row r="598" spans="1:32" ht="27.75" customHeight="1">
      <c r="A598" s="10"/>
      <c r="B598" s="26"/>
      <c r="C598" s="14"/>
      <c r="D598" s="14"/>
      <c r="E598" s="14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5"/>
    </row>
    <row r="599" spans="1:32" ht="27.75" customHeight="1">
      <c r="A599" s="10"/>
      <c r="B599" s="26"/>
      <c r="C599" s="14"/>
      <c r="D599" s="14"/>
      <c r="E599" s="14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5"/>
    </row>
    <row r="600" spans="1:32" ht="27.75" customHeight="1">
      <c r="A600" s="10"/>
      <c r="B600" s="26"/>
      <c r="C600" s="14"/>
      <c r="D600" s="14"/>
      <c r="E600" s="14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5"/>
    </row>
    <row r="601" spans="1:32" ht="27.75" customHeight="1">
      <c r="A601" s="10"/>
      <c r="B601" s="26"/>
      <c r="C601" s="14"/>
      <c r="D601" s="14"/>
      <c r="E601" s="14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5"/>
    </row>
    <row r="602" spans="1:32" ht="27.75" customHeight="1">
      <c r="A602" s="10"/>
      <c r="B602" s="26"/>
      <c r="C602" s="14"/>
      <c r="D602" s="14"/>
      <c r="E602" s="14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5"/>
    </row>
    <row r="603" spans="1:32" ht="27.75" customHeight="1">
      <c r="A603" s="10"/>
      <c r="B603" s="26"/>
      <c r="C603" s="14"/>
      <c r="D603" s="14"/>
      <c r="E603" s="14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5"/>
    </row>
    <row r="604" spans="1:32" ht="27.75" customHeight="1">
      <c r="A604" s="10"/>
      <c r="B604" s="26"/>
      <c r="C604" s="14"/>
      <c r="D604" s="14"/>
      <c r="E604" s="14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5"/>
    </row>
    <row r="605" spans="1:32" ht="27.75" customHeight="1">
      <c r="A605" s="10"/>
      <c r="B605" s="26"/>
      <c r="C605" s="14"/>
      <c r="D605" s="14"/>
      <c r="E605" s="14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5"/>
    </row>
    <row r="606" spans="1:32" ht="27.75" customHeight="1">
      <c r="A606" s="10"/>
      <c r="B606" s="26"/>
      <c r="C606" s="14"/>
      <c r="D606" s="14"/>
      <c r="E606" s="14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5"/>
    </row>
    <row r="607" spans="1:32" ht="27.75" customHeight="1">
      <c r="A607" s="10"/>
      <c r="B607" s="26"/>
      <c r="C607" s="14"/>
      <c r="D607" s="14"/>
      <c r="E607" s="14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5"/>
    </row>
    <row r="608" spans="1:32" ht="27.75" customHeight="1">
      <c r="A608" s="10"/>
      <c r="B608" s="26"/>
      <c r="C608" s="14"/>
      <c r="D608" s="14"/>
      <c r="E608" s="14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5"/>
    </row>
    <row r="609" spans="1:32" ht="27.75" customHeight="1">
      <c r="A609" s="10"/>
      <c r="B609" s="26"/>
      <c r="C609" s="14"/>
      <c r="D609" s="14"/>
      <c r="E609" s="14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5"/>
    </row>
    <row r="610" spans="1:32" ht="27.75" customHeight="1">
      <c r="A610" s="10"/>
      <c r="B610" s="26"/>
      <c r="C610" s="14"/>
      <c r="D610" s="14"/>
      <c r="E610" s="14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5"/>
    </row>
    <row r="611" spans="1:32" ht="27.75" customHeight="1">
      <c r="A611" s="10"/>
      <c r="B611" s="26"/>
      <c r="C611" s="14"/>
      <c r="D611" s="14"/>
      <c r="E611" s="14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5"/>
    </row>
    <row r="612" spans="1:32" ht="27.75" customHeight="1">
      <c r="A612" s="10"/>
      <c r="B612" s="26"/>
      <c r="C612" s="14"/>
      <c r="D612" s="14"/>
      <c r="E612" s="14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5"/>
    </row>
    <row r="613" spans="1:32" ht="27.75" customHeight="1">
      <c r="A613" s="10"/>
      <c r="B613" s="26"/>
      <c r="C613" s="14"/>
      <c r="D613" s="14"/>
      <c r="E613" s="14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5"/>
    </row>
    <row r="614" spans="1:32" ht="27.75" customHeight="1">
      <c r="A614" s="10"/>
      <c r="B614" s="26"/>
      <c r="C614" s="14"/>
      <c r="D614" s="14"/>
      <c r="E614" s="14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5"/>
    </row>
    <row r="615" spans="1:32" ht="27.75" customHeight="1">
      <c r="A615" s="10"/>
      <c r="B615" s="26"/>
      <c r="C615" s="14"/>
      <c r="D615" s="14"/>
      <c r="E615" s="14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5"/>
    </row>
    <row r="616" spans="1:32" ht="27.75" customHeight="1">
      <c r="A616" s="10"/>
      <c r="B616" s="26"/>
      <c r="C616" s="14"/>
      <c r="D616" s="14"/>
      <c r="E616" s="14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5"/>
    </row>
    <row r="617" spans="1:32" ht="27.75" customHeight="1">
      <c r="A617" s="10"/>
      <c r="B617" s="26"/>
      <c r="C617" s="14"/>
      <c r="D617" s="14"/>
      <c r="E617" s="14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5"/>
    </row>
    <row r="618" spans="1:32" ht="27.75" customHeight="1">
      <c r="A618" s="10"/>
      <c r="B618" s="26"/>
      <c r="C618" s="14"/>
      <c r="D618" s="14"/>
      <c r="E618" s="14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5"/>
    </row>
    <row r="619" spans="1:32" ht="27.75" customHeight="1">
      <c r="A619" s="10"/>
      <c r="B619" s="26"/>
      <c r="C619" s="14"/>
      <c r="D619" s="14"/>
      <c r="E619" s="14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5"/>
    </row>
    <row r="620" spans="1:32" ht="27.75" customHeight="1">
      <c r="A620" s="10"/>
      <c r="B620" s="26"/>
      <c r="C620" s="14"/>
      <c r="D620" s="14"/>
      <c r="E620" s="14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5"/>
    </row>
    <row r="621" spans="1:32" ht="27.75" customHeight="1">
      <c r="A621" s="10"/>
      <c r="B621" s="26"/>
      <c r="C621" s="14"/>
      <c r="D621" s="14"/>
      <c r="E621" s="14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5"/>
    </row>
    <row r="622" spans="1:32" ht="27.75" customHeight="1">
      <c r="A622" s="10"/>
      <c r="B622" s="26"/>
      <c r="C622" s="14"/>
      <c r="D622" s="14"/>
      <c r="E622" s="14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5"/>
    </row>
    <row r="623" spans="1:32" ht="27.75" customHeight="1">
      <c r="A623" s="10"/>
      <c r="B623" s="26"/>
      <c r="C623" s="14"/>
      <c r="D623" s="14"/>
      <c r="E623" s="14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5"/>
    </row>
    <row r="624" spans="1:32" ht="27.75" customHeight="1">
      <c r="A624" s="10"/>
      <c r="B624" s="26"/>
      <c r="C624" s="14"/>
      <c r="D624" s="14"/>
      <c r="E624" s="14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5"/>
    </row>
    <row r="625" spans="1:32" ht="27.75" customHeight="1">
      <c r="A625" s="10"/>
      <c r="B625" s="26"/>
      <c r="C625" s="14"/>
      <c r="D625" s="14"/>
      <c r="E625" s="14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5"/>
    </row>
    <row r="626" spans="1:32" ht="27.75" customHeight="1">
      <c r="A626" s="10"/>
      <c r="B626" s="26"/>
      <c r="C626" s="14"/>
      <c r="D626" s="14"/>
      <c r="E626" s="14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5"/>
    </row>
    <row r="627" spans="1:32" ht="27.75" customHeight="1">
      <c r="A627" s="10"/>
      <c r="B627" s="26"/>
      <c r="C627" s="14"/>
      <c r="D627" s="14"/>
      <c r="E627" s="14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5"/>
    </row>
    <row r="628" spans="1:32" ht="27.75" customHeight="1">
      <c r="A628" s="10"/>
      <c r="B628" s="26"/>
      <c r="C628" s="14"/>
      <c r="D628" s="14"/>
      <c r="E628" s="14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5"/>
    </row>
    <row r="629" spans="1:32" ht="27.75" customHeight="1">
      <c r="A629" s="10"/>
      <c r="B629" s="26"/>
      <c r="C629" s="14"/>
      <c r="D629" s="14"/>
      <c r="E629" s="14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5"/>
    </row>
    <row r="630" spans="1:32" ht="27.75" customHeight="1">
      <c r="A630" s="10"/>
      <c r="B630" s="26"/>
      <c r="C630" s="14"/>
      <c r="D630" s="14"/>
      <c r="E630" s="14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5"/>
    </row>
    <row r="631" spans="1:32" ht="27.75" customHeight="1">
      <c r="A631" s="10"/>
      <c r="B631" s="26"/>
      <c r="C631" s="14"/>
      <c r="D631" s="14"/>
      <c r="E631" s="14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5"/>
    </row>
    <row r="632" spans="1:32" ht="27.75" customHeight="1">
      <c r="A632" s="10"/>
      <c r="B632" s="26"/>
      <c r="C632" s="14"/>
      <c r="D632" s="14"/>
      <c r="E632" s="14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5"/>
    </row>
    <row r="633" spans="1:32" ht="27.75" customHeight="1">
      <c r="A633" s="10"/>
      <c r="B633" s="26"/>
      <c r="C633" s="14"/>
      <c r="D633" s="14"/>
      <c r="E633" s="14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5"/>
    </row>
    <row r="634" spans="1:32" ht="27.75" customHeight="1">
      <c r="A634" s="10"/>
      <c r="B634" s="26"/>
      <c r="C634" s="14"/>
      <c r="D634" s="14"/>
      <c r="E634" s="14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5"/>
    </row>
    <row r="635" spans="1:32" ht="27.75" customHeight="1">
      <c r="A635" s="10"/>
      <c r="B635" s="26"/>
      <c r="C635" s="14"/>
      <c r="D635" s="14"/>
      <c r="E635" s="14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5"/>
    </row>
    <row r="636" spans="1:32" ht="27.75" customHeight="1">
      <c r="A636" s="10"/>
      <c r="B636" s="26"/>
      <c r="C636" s="14"/>
      <c r="D636" s="14"/>
      <c r="E636" s="14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5"/>
    </row>
    <row r="637" spans="1:32" ht="27.75" customHeight="1">
      <c r="A637" s="10"/>
      <c r="B637" s="26"/>
      <c r="C637" s="14"/>
      <c r="D637" s="14"/>
      <c r="E637" s="14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5"/>
    </row>
    <row r="638" spans="1:32" ht="27.75" customHeight="1">
      <c r="A638" s="10"/>
      <c r="B638" s="26"/>
      <c r="C638" s="14"/>
      <c r="D638" s="14"/>
      <c r="E638" s="14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5"/>
    </row>
    <row r="639" spans="1:32" ht="27.75" customHeight="1">
      <c r="A639" s="10"/>
      <c r="B639" s="26"/>
      <c r="C639" s="14"/>
      <c r="D639" s="14"/>
      <c r="E639" s="14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5"/>
    </row>
    <row r="640" spans="1:32" ht="27.75" customHeight="1">
      <c r="A640" s="10"/>
      <c r="B640" s="26"/>
      <c r="C640" s="14"/>
      <c r="D640" s="14"/>
      <c r="E640" s="14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5"/>
    </row>
    <row r="641" spans="1:32" ht="27.75" customHeight="1">
      <c r="A641" s="10"/>
      <c r="B641" s="26"/>
      <c r="C641" s="14"/>
      <c r="D641" s="14"/>
      <c r="E641" s="14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5"/>
    </row>
    <row r="642" spans="1:32" ht="27.75" customHeight="1">
      <c r="A642" s="10"/>
      <c r="B642" s="26"/>
      <c r="C642" s="14"/>
      <c r="D642" s="14"/>
      <c r="E642" s="14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5"/>
    </row>
    <row r="643" spans="1:32" ht="27.75" customHeight="1">
      <c r="A643" s="10"/>
      <c r="B643" s="26"/>
      <c r="C643" s="14"/>
      <c r="D643" s="14"/>
      <c r="E643" s="14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5"/>
    </row>
    <row r="644" spans="1:32" ht="27.75" customHeight="1">
      <c r="A644" s="10"/>
      <c r="B644" s="26"/>
      <c r="C644" s="14"/>
      <c r="D644" s="14"/>
      <c r="E644" s="14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5"/>
    </row>
    <row r="645" spans="1:32" ht="27.75" customHeight="1">
      <c r="A645" s="10"/>
      <c r="B645" s="26"/>
      <c r="C645" s="14"/>
      <c r="D645" s="14"/>
      <c r="E645" s="14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5"/>
    </row>
    <row r="646" spans="1:32" ht="27.75" customHeight="1">
      <c r="A646" s="10"/>
      <c r="B646" s="26"/>
      <c r="C646" s="14"/>
      <c r="D646" s="14"/>
      <c r="E646" s="14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5"/>
    </row>
    <row r="647" spans="1:32" ht="27.75" customHeight="1">
      <c r="A647" s="10"/>
      <c r="B647" s="26"/>
      <c r="C647" s="14"/>
      <c r="D647" s="14"/>
      <c r="E647" s="14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5"/>
    </row>
    <row r="648" spans="1:32" ht="27.75" customHeight="1">
      <c r="A648" s="10"/>
      <c r="B648" s="26"/>
      <c r="C648" s="14"/>
      <c r="D648" s="14"/>
      <c r="E648" s="14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5"/>
    </row>
    <row r="649" spans="1:32" ht="27.75" customHeight="1">
      <c r="A649" s="10"/>
      <c r="B649" s="26"/>
      <c r="C649" s="14"/>
      <c r="D649" s="14"/>
      <c r="E649" s="14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5"/>
    </row>
    <row r="650" spans="1:32" ht="27.75" customHeight="1">
      <c r="A650" s="10"/>
      <c r="B650" s="26"/>
      <c r="C650" s="14"/>
      <c r="D650" s="14"/>
      <c r="E650" s="14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5"/>
    </row>
    <row r="651" spans="1:32" ht="27.75" customHeight="1">
      <c r="A651" s="10"/>
      <c r="B651" s="26"/>
      <c r="C651" s="14"/>
      <c r="D651" s="14"/>
      <c r="E651" s="14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5"/>
    </row>
    <row r="652" spans="1:32" ht="27.75" customHeight="1">
      <c r="A652" s="10"/>
      <c r="B652" s="26"/>
      <c r="C652" s="14"/>
      <c r="D652" s="14"/>
      <c r="E652" s="14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5"/>
    </row>
    <row r="653" spans="1:32" ht="27.75" customHeight="1">
      <c r="A653" s="10"/>
      <c r="B653" s="26"/>
      <c r="C653" s="14"/>
      <c r="D653" s="14"/>
      <c r="E653" s="14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5"/>
    </row>
    <row r="654" spans="1:32" ht="27.75" customHeight="1">
      <c r="A654" s="10"/>
      <c r="B654" s="26"/>
      <c r="C654" s="14"/>
      <c r="D654" s="14"/>
      <c r="E654" s="14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5"/>
    </row>
    <row r="655" spans="1:32" ht="27.75" customHeight="1">
      <c r="A655" s="10"/>
      <c r="B655" s="26"/>
      <c r="C655" s="14"/>
      <c r="D655" s="14"/>
      <c r="E655" s="14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5"/>
    </row>
    <row r="656" spans="1:32" ht="27.75" customHeight="1">
      <c r="A656" s="10"/>
      <c r="B656" s="26"/>
      <c r="C656" s="14"/>
      <c r="D656" s="14"/>
      <c r="E656" s="14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5"/>
    </row>
    <row r="657" spans="1:32" ht="27.75" customHeight="1">
      <c r="A657" s="10"/>
      <c r="B657" s="26"/>
      <c r="C657" s="14"/>
      <c r="D657" s="14"/>
      <c r="E657" s="14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5"/>
    </row>
    <row r="658" spans="1:32" ht="27.75" customHeight="1">
      <c r="A658" s="10"/>
      <c r="B658" s="26"/>
      <c r="C658" s="14"/>
      <c r="D658" s="14"/>
      <c r="E658" s="14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5"/>
    </row>
    <row r="659" spans="1:32" ht="27.75" customHeight="1">
      <c r="A659" s="10"/>
      <c r="B659" s="26"/>
      <c r="C659" s="14"/>
      <c r="D659" s="14"/>
      <c r="E659" s="14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5"/>
    </row>
    <row r="660" spans="1:32" ht="27.75" customHeight="1">
      <c r="A660" s="10"/>
      <c r="B660" s="26"/>
      <c r="C660" s="14"/>
      <c r="D660" s="14"/>
      <c r="E660" s="14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5"/>
    </row>
    <row r="661" spans="1:32" ht="27.75" customHeight="1">
      <c r="A661" s="10"/>
      <c r="B661" s="26"/>
      <c r="C661" s="14"/>
      <c r="D661" s="14"/>
      <c r="E661" s="14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5"/>
    </row>
    <row r="662" spans="1:32" ht="27.75" customHeight="1">
      <c r="A662" s="10"/>
      <c r="B662" s="26"/>
      <c r="C662" s="14"/>
      <c r="D662" s="14"/>
      <c r="E662" s="14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5"/>
    </row>
    <row r="663" spans="1:32" ht="27.75" customHeight="1">
      <c r="A663" s="10"/>
      <c r="B663" s="26"/>
      <c r="C663" s="14"/>
      <c r="D663" s="14"/>
      <c r="E663" s="14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5"/>
    </row>
    <row r="664" spans="1:32" ht="27.75" customHeight="1">
      <c r="A664" s="10"/>
      <c r="B664" s="26"/>
      <c r="C664" s="14"/>
      <c r="D664" s="14"/>
      <c r="E664" s="14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5"/>
    </row>
    <row r="665" spans="1:32" ht="27.75" customHeight="1">
      <c r="A665" s="10"/>
      <c r="B665" s="26"/>
      <c r="C665" s="14"/>
      <c r="D665" s="14"/>
      <c r="E665" s="14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5"/>
    </row>
    <row r="666" spans="1:32" ht="27.75" customHeight="1">
      <c r="A666" s="10"/>
      <c r="B666" s="26"/>
      <c r="C666" s="14"/>
      <c r="D666" s="14"/>
      <c r="E666" s="14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5"/>
    </row>
    <row r="667" spans="1:32" ht="27.75" customHeight="1">
      <c r="A667" s="10"/>
      <c r="B667" s="26"/>
      <c r="C667" s="14"/>
      <c r="D667" s="14"/>
      <c r="E667" s="14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5"/>
    </row>
    <row r="668" spans="1:32" ht="27.75" customHeight="1">
      <c r="A668" s="10"/>
      <c r="B668" s="26"/>
      <c r="C668" s="14"/>
      <c r="D668" s="14"/>
      <c r="E668" s="14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5"/>
    </row>
    <row r="669" spans="1:32" ht="27.75" customHeight="1">
      <c r="A669" s="10"/>
      <c r="B669" s="26"/>
      <c r="C669" s="14"/>
      <c r="D669" s="14"/>
      <c r="E669" s="14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5"/>
    </row>
    <row r="670" spans="1:32" ht="27.75" customHeight="1">
      <c r="A670" s="10"/>
      <c r="B670" s="26"/>
      <c r="C670" s="14"/>
      <c r="D670" s="14"/>
      <c r="E670" s="14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5"/>
    </row>
    <row r="671" spans="1:32" ht="27.75" customHeight="1">
      <c r="A671" s="10"/>
      <c r="B671" s="26"/>
      <c r="C671" s="14"/>
      <c r="D671" s="14"/>
      <c r="E671" s="14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5"/>
    </row>
    <row r="672" spans="1:32" ht="27.75" customHeight="1">
      <c r="A672" s="10"/>
      <c r="B672" s="26"/>
      <c r="C672" s="14"/>
      <c r="D672" s="14"/>
      <c r="E672" s="14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5"/>
    </row>
    <row r="673" spans="1:32" ht="27.75" customHeight="1">
      <c r="A673" s="10"/>
      <c r="B673" s="26"/>
      <c r="C673" s="14"/>
      <c r="D673" s="14"/>
      <c r="E673" s="14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5"/>
    </row>
    <row r="674" spans="1:32" ht="27.75" customHeight="1">
      <c r="A674" s="10"/>
      <c r="B674" s="26"/>
      <c r="C674" s="14"/>
      <c r="D674" s="14"/>
      <c r="E674" s="14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5"/>
    </row>
    <row r="675" spans="1:32" ht="27.75" customHeight="1">
      <c r="A675" s="10"/>
      <c r="B675" s="26"/>
      <c r="C675" s="14"/>
      <c r="D675" s="14"/>
      <c r="E675" s="14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5"/>
    </row>
    <row r="676" spans="1:32" ht="27.75" customHeight="1">
      <c r="A676" s="10"/>
      <c r="B676" s="26"/>
      <c r="C676" s="14"/>
      <c r="D676" s="14"/>
      <c r="E676" s="14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5"/>
    </row>
    <row r="677" spans="1:32" ht="27.75" customHeight="1">
      <c r="A677" s="10"/>
      <c r="B677" s="26"/>
      <c r="C677" s="14"/>
      <c r="D677" s="14"/>
      <c r="E677" s="14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5"/>
    </row>
    <row r="678" spans="1:32" ht="27.75" customHeight="1">
      <c r="A678" s="10"/>
      <c r="B678" s="26"/>
      <c r="C678" s="14"/>
      <c r="D678" s="14"/>
      <c r="E678" s="14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5"/>
    </row>
    <row r="679" spans="1:32" ht="27.75" customHeight="1">
      <c r="A679" s="10"/>
      <c r="B679" s="26"/>
      <c r="C679" s="14"/>
      <c r="D679" s="14"/>
      <c r="E679" s="14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5"/>
    </row>
    <row r="680" spans="1:32" ht="27.75" customHeight="1">
      <c r="A680" s="10"/>
      <c r="B680" s="26"/>
      <c r="C680" s="14"/>
      <c r="D680" s="14"/>
      <c r="E680" s="14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5"/>
    </row>
    <row r="681" spans="1:32" ht="27.75" customHeight="1">
      <c r="A681" s="10"/>
      <c r="B681" s="26"/>
      <c r="C681" s="14"/>
      <c r="D681" s="14"/>
      <c r="E681" s="14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5"/>
    </row>
    <row r="682" spans="1:32" ht="27.75" customHeight="1">
      <c r="A682" s="10"/>
      <c r="B682" s="26"/>
      <c r="C682" s="14"/>
      <c r="D682" s="14"/>
      <c r="E682" s="14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5"/>
    </row>
    <row r="683" spans="1:32" ht="27.75" customHeight="1">
      <c r="A683" s="10"/>
      <c r="B683" s="26"/>
      <c r="C683" s="14"/>
      <c r="D683" s="14"/>
      <c r="E683" s="14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5"/>
    </row>
    <row r="684" spans="1:32" ht="27.75" customHeight="1">
      <c r="A684" s="10"/>
      <c r="B684" s="26"/>
      <c r="C684" s="14"/>
      <c r="D684" s="14"/>
      <c r="E684" s="14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5"/>
    </row>
    <row r="685" spans="1:32" ht="27.75" customHeight="1">
      <c r="A685" s="10"/>
      <c r="B685" s="26"/>
      <c r="C685" s="14"/>
      <c r="D685" s="14"/>
      <c r="E685" s="14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5"/>
    </row>
    <row r="686" spans="1:32" ht="27.75" customHeight="1">
      <c r="A686" s="10"/>
      <c r="B686" s="26"/>
      <c r="C686" s="14"/>
      <c r="D686" s="14"/>
      <c r="E686" s="14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5"/>
    </row>
    <row r="687" spans="1:32" ht="27.75" customHeight="1">
      <c r="A687" s="10"/>
      <c r="B687" s="26"/>
      <c r="C687" s="14"/>
      <c r="D687" s="14"/>
      <c r="E687" s="14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5"/>
    </row>
    <row r="688" spans="1:32" ht="27.75" customHeight="1">
      <c r="A688" s="10"/>
      <c r="B688" s="26"/>
      <c r="C688" s="14"/>
      <c r="D688" s="14"/>
      <c r="E688" s="14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5"/>
    </row>
    <row r="689" spans="1:32" ht="27.75" customHeight="1">
      <c r="A689" s="10"/>
      <c r="B689" s="26"/>
      <c r="C689" s="14"/>
      <c r="D689" s="14"/>
      <c r="E689" s="14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5"/>
    </row>
    <row r="690" spans="1:32" ht="27.75" customHeight="1">
      <c r="A690" s="10"/>
      <c r="B690" s="26"/>
      <c r="C690" s="14"/>
      <c r="D690" s="14"/>
      <c r="E690" s="14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5"/>
    </row>
    <row r="691" spans="1:32" ht="27.75" customHeight="1">
      <c r="A691" s="10"/>
      <c r="B691" s="26"/>
      <c r="C691" s="14"/>
      <c r="D691" s="14"/>
      <c r="E691" s="14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5"/>
    </row>
    <row r="692" spans="1:32" ht="27.75" customHeight="1">
      <c r="A692" s="10"/>
      <c r="B692" s="26"/>
      <c r="C692" s="14"/>
      <c r="D692" s="14"/>
      <c r="E692" s="14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5"/>
    </row>
    <row r="693" spans="1:32" ht="27.75" customHeight="1">
      <c r="A693" s="10"/>
      <c r="B693" s="26"/>
      <c r="C693" s="14"/>
      <c r="D693" s="14"/>
      <c r="E693" s="14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5"/>
    </row>
    <row r="694" spans="1:32" ht="27.75" customHeight="1">
      <c r="A694" s="10"/>
      <c r="B694" s="26"/>
      <c r="C694" s="14"/>
      <c r="D694" s="14"/>
      <c r="E694" s="14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5"/>
    </row>
    <row r="695" spans="1:32" ht="27.75" customHeight="1">
      <c r="A695" s="10"/>
      <c r="B695" s="26"/>
      <c r="C695" s="14"/>
      <c r="D695" s="14"/>
      <c r="E695" s="14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5"/>
    </row>
    <row r="696" spans="1:32" ht="27.75" customHeight="1">
      <c r="A696" s="10"/>
      <c r="B696" s="26"/>
      <c r="C696" s="14"/>
      <c r="D696" s="14"/>
      <c r="E696" s="14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5"/>
    </row>
    <row r="697" spans="1:32" ht="27.75" customHeight="1">
      <c r="A697" s="10"/>
      <c r="B697" s="26"/>
      <c r="C697" s="14"/>
      <c r="D697" s="14"/>
      <c r="E697" s="14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5"/>
    </row>
    <row r="698" spans="1:32" ht="27.75" customHeight="1">
      <c r="A698" s="10"/>
      <c r="B698" s="26"/>
      <c r="C698" s="14"/>
      <c r="D698" s="14"/>
      <c r="E698" s="14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5"/>
    </row>
    <row r="699" spans="1:32" ht="27.75" customHeight="1">
      <c r="A699" s="10"/>
      <c r="B699" s="26"/>
      <c r="C699" s="14"/>
      <c r="D699" s="14"/>
      <c r="E699" s="14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5"/>
    </row>
    <row r="700" spans="1:32" ht="27.75" customHeight="1">
      <c r="A700" s="10"/>
      <c r="B700" s="26"/>
      <c r="C700" s="14"/>
      <c r="D700" s="14"/>
      <c r="E700" s="14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5"/>
    </row>
    <row r="701" spans="1:32" ht="27.75" customHeight="1">
      <c r="A701" s="10"/>
      <c r="B701" s="26"/>
      <c r="C701" s="14"/>
      <c r="D701" s="14"/>
      <c r="E701" s="14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5"/>
    </row>
    <row r="702" spans="1:32" ht="27.75" customHeight="1">
      <c r="A702" s="10"/>
      <c r="B702" s="26"/>
      <c r="C702" s="14"/>
      <c r="D702" s="14"/>
      <c r="E702" s="14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5"/>
    </row>
    <row r="703" spans="1:32" ht="27.75" customHeight="1">
      <c r="A703" s="10"/>
      <c r="B703" s="26"/>
      <c r="C703" s="14"/>
      <c r="D703" s="14"/>
      <c r="E703" s="14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5"/>
    </row>
    <row r="704" spans="1:32" ht="27.75" customHeight="1">
      <c r="A704" s="10"/>
      <c r="B704" s="26"/>
      <c r="C704" s="14"/>
      <c r="D704" s="14"/>
      <c r="E704" s="14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5"/>
    </row>
    <row r="705" spans="1:32" ht="27.75" customHeight="1">
      <c r="A705" s="10"/>
      <c r="B705" s="26"/>
      <c r="C705" s="14"/>
      <c r="D705" s="14"/>
      <c r="E705" s="14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5"/>
    </row>
    <row r="706" spans="1:32" ht="27.75" customHeight="1">
      <c r="A706" s="10"/>
      <c r="B706" s="26"/>
      <c r="C706" s="14"/>
      <c r="D706" s="14"/>
      <c r="E706" s="14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5"/>
    </row>
    <row r="707" spans="1:32" ht="27.75" customHeight="1">
      <c r="A707" s="10"/>
      <c r="B707" s="26"/>
      <c r="C707" s="14"/>
      <c r="D707" s="14"/>
      <c r="E707" s="14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5"/>
    </row>
    <row r="708" spans="1:32" ht="27.75" customHeight="1">
      <c r="A708" s="10"/>
      <c r="B708" s="26"/>
      <c r="C708" s="14"/>
      <c r="D708" s="14"/>
      <c r="E708" s="14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5"/>
    </row>
    <row r="709" spans="1:32" ht="27.75" customHeight="1">
      <c r="A709" s="10"/>
      <c r="B709" s="26"/>
      <c r="C709" s="14"/>
      <c r="D709" s="14"/>
      <c r="E709" s="14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5"/>
    </row>
    <row r="710" spans="1:32" ht="27.75" customHeight="1">
      <c r="A710" s="10"/>
      <c r="B710" s="26"/>
      <c r="C710" s="14"/>
      <c r="D710" s="14"/>
      <c r="E710" s="14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5"/>
    </row>
    <row r="711" spans="1:32" ht="27.75" customHeight="1">
      <c r="A711" s="10"/>
      <c r="B711" s="26"/>
      <c r="C711" s="14"/>
      <c r="D711" s="14"/>
      <c r="E711" s="14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5"/>
    </row>
    <row r="712" spans="1:32" ht="27.75" customHeight="1">
      <c r="A712" s="10"/>
      <c r="B712" s="26"/>
      <c r="C712" s="14"/>
      <c r="D712" s="14"/>
      <c r="E712" s="14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5"/>
    </row>
    <row r="713" spans="1:32" ht="27.75" customHeight="1">
      <c r="A713" s="10"/>
      <c r="B713" s="26"/>
      <c r="C713" s="14"/>
      <c r="D713" s="14"/>
      <c r="E713" s="14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5"/>
    </row>
    <row r="714" spans="1:32" ht="27.75" customHeight="1">
      <c r="A714" s="10"/>
      <c r="B714" s="26"/>
      <c r="C714" s="14"/>
      <c r="D714" s="14"/>
      <c r="E714" s="14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5"/>
    </row>
    <row r="715" spans="1:32" ht="27.75" customHeight="1">
      <c r="A715" s="10"/>
      <c r="B715" s="26"/>
      <c r="C715" s="14"/>
      <c r="D715" s="14"/>
      <c r="E715" s="14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5"/>
    </row>
    <row r="716" spans="1:32" ht="27.75" customHeight="1">
      <c r="A716" s="10"/>
      <c r="B716" s="26"/>
      <c r="C716" s="14"/>
      <c r="D716" s="14"/>
      <c r="E716" s="14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5"/>
    </row>
    <row r="717" spans="1:32" ht="27.75" customHeight="1">
      <c r="A717" s="10"/>
      <c r="B717" s="26"/>
      <c r="C717" s="14"/>
      <c r="D717" s="14"/>
      <c r="E717" s="14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5"/>
    </row>
    <row r="718" spans="1:32" ht="27.75" customHeight="1">
      <c r="A718" s="10"/>
      <c r="B718" s="26"/>
      <c r="C718" s="14"/>
      <c r="D718" s="14"/>
      <c r="E718" s="14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5"/>
    </row>
    <row r="719" spans="1:32" ht="27.75" customHeight="1">
      <c r="A719" s="10"/>
      <c r="B719" s="26"/>
      <c r="C719" s="14"/>
      <c r="D719" s="14"/>
      <c r="E719" s="14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5"/>
    </row>
    <row r="720" spans="1:32" ht="27.75" customHeight="1">
      <c r="A720" s="10"/>
      <c r="B720" s="26"/>
      <c r="C720" s="14"/>
      <c r="D720" s="14"/>
      <c r="E720" s="14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5"/>
    </row>
    <row r="721" spans="1:32" ht="27.75" customHeight="1">
      <c r="A721" s="10"/>
      <c r="B721" s="26"/>
      <c r="C721" s="14"/>
      <c r="D721" s="14"/>
      <c r="E721" s="14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5"/>
    </row>
    <row r="722" spans="1:32" ht="27.75" customHeight="1">
      <c r="A722" s="10"/>
      <c r="B722" s="26"/>
      <c r="C722" s="14"/>
      <c r="D722" s="14"/>
      <c r="E722" s="14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5"/>
    </row>
    <row r="723" spans="1:32" ht="27.75" customHeight="1">
      <c r="A723" s="10"/>
      <c r="B723" s="26"/>
      <c r="C723" s="14"/>
      <c r="D723" s="14"/>
      <c r="E723" s="14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5"/>
    </row>
    <row r="724" spans="1:32" ht="27.75" customHeight="1">
      <c r="A724" s="10"/>
      <c r="B724" s="26"/>
      <c r="C724" s="14"/>
      <c r="D724" s="14"/>
      <c r="E724" s="14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5"/>
    </row>
    <row r="725" spans="1:32" ht="27.75" customHeight="1">
      <c r="A725" s="10"/>
      <c r="B725" s="26"/>
      <c r="C725" s="14"/>
      <c r="D725" s="14"/>
      <c r="E725" s="14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5"/>
    </row>
    <row r="726" spans="1:32" ht="27.75" customHeight="1">
      <c r="A726" s="10"/>
      <c r="B726" s="26"/>
      <c r="C726" s="14"/>
      <c r="D726" s="14"/>
      <c r="E726" s="14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5"/>
    </row>
    <row r="727" spans="1:32" ht="27.75" customHeight="1">
      <c r="A727" s="10"/>
      <c r="B727" s="26"/>
      <c r="C727" s="14"/>
      <c r="D727" s="14"/>
      <c r="E727" s="14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5"/>
    </row>
    <row r="728" spans="1:32" ht="27.75" customHeight="1">
      <c r="A728" s="10"/>
      <c r="B728" s="26"/>
      <c r="C728" s="14"/>
      <c r="D728" s="14"/>
      <c r="E728" s="14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5"/>
    </row>
    <row r="729" spans="1:32" ht="27.75" customHeight="1">
      <c r="A729" s="10"/>
      <c r="B729" s="26"/>
      <c r="C729" s="14"/>
      <c r="D729" s="14"/>
      <c r="E729" s="14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5"/>
    </row>
    <row r="730" spans="1:32" ht="27.75" customHeight="1">
      <c r="A730" s="10"/>
      <c r="B730" s="26"/>
      <c r="C730" s="14"/>
      <c r="D730" s="14"/>
      <c r="E730" s="14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5"/>
    </row>
    <row r="731" spans="1:32" ht="27.75" customHeight="1">
      <c r="A731" s="10"/>
      <c r="B731" s="26"/>
      <c r="C731" s="14"/>
      <c r="D731" s="14"/>
      <c r="E731" s="14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5"/>
    </row>
    <row r="732" spans="1:32" ht="27.75" customHeight="1">
      <c r="A732" s="10"/>
      <c r="B732" s="26"/>
      <c r="C732" s="14"/>
      <c r="D732" s="14"/>
      <c r="E732" s="14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5"/>
    </row>
    <row r="733" spans="1:32" ht="27.75" customHeight="1">
      <c r="A733" s="10"/>
      <c r="B733" s="26"/>
      <c r="C733" s="14"/>
      <c r="D733" s="14"/>
      <c r="E733" s="14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5"/>
    </row>
    <row r="734" spans="1:32" ht="27.75" customHeight="1">
      <c r="A734" s="10"/>
      <c r="B734" s="26"/>
      <c r="C734" s="14"/>
      <c r="D734" s="14"/>
      <c r="E734" s="14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5"/>
    </row>
    <row r="735" spans="1:32" ht="27.75" customHeight="1">
      <c r="A735" s="10"/>
      <c r="B735" s="26"/>
      <c r="C735" s="14"/>
      <c r="D735" s="14"/>
      <c r="E735" s="14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5"/>
    </row>
    <row r="736" spans="1:32" ht="27.75" customHeight="1">
      <c r="A736" s="10"/>
      <c r="B736" s="26"/>
      <c r="C736" s="14"/>
      <c r="D736" s="14"/>
      <c r="E736" s="14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5"/>
    </row>
    <row r="737" spans="1:32" ht="27.75" customHeight="1">
      <c r="A737" s="10"/>
      <c r="B737" s="26"/>
      <c r="C737" s="14"/>
      <c r="D737" s="14"/>
      <c r="E737" s="14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5"/>
    </row>
    <row r="738" spans="1:32" ht="27.75" customHeight="1">
      <c r="A738" s="10"/>
      <c r="B738" s="26"/>
      <c r="C738" s="14"/>
      <c r="D738" s="14"/>
      <c r="E738" s="14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5"/>
    </row>
    <row r="739" spans="1:32" ht="27.75" customHeight="1">
      <c r="A739" s="10"/>
      <c r="B739" s="26"/>
      <c r="C739" s="14"/>
      <c r="D739" s="14"/>
      <c r="E739" s="14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5"/>
    </row>
    <row r="740" spans="1:32" ht="27.75" customHeight="1">
      <c r="A740" s="10"/>
      <c r="B740" s="26"/>
      <c r="C740" s="14"/>
      <c r="D740" s="14"/>
      <c r="E740" s="14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5"/>
    </row>
    <row r="741" spans="1:32" ht="27.75" customHeight="1">
      <c r="A741" s="10"/>
      <c r="B741" s="26"/>
      <c r="C741" s="14"/>
      <c r="D741" s="14"/>
      <c r="E741" s="14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5"/>
    </row>
    <row r="742" spans="1:32" ht="27.75" customHeight="1">
      <c r="A742" s="10"/>
      <c r="B742" s="26"/>
      <c r="C742" s="14"/>
      <c r="D742" s="14"/>
      <c r="E742" s="14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5"/>
    </row>
    <row r="743" spans="1:32" ht="27.75" customHeight="1">
      <c r="A743" s="10"/>
      <c r="B743" s="26"/>
      <c r="C743" s="14"/>
      <c r="D743" s="14"/>
      <c r="E743" s="14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5"/>
    </row>
    <row r="744" spans="1:32" ht="27.75" customHeight="1">
      <c r="A744" s="10"/>
      <c r="B744" s="26"/>
      <c r="C744" s="14"/>
      <c r="D744" s="14"/>
      <c r="E744" s="14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5"/>
    </row>
    <row r="745" spans="1:32" ht="27.75" customHeight="1">
      <c r="A745" s="10"/>
      <c r="B745" s="26"/>
      <c r="C745" s="14"/>
      <c r="D745" s="14"/>
      <c r="E745" s="14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5"/>
    </row>
    <row r="746" spans="1:32" ht="27.75" customHeight="1">
      <c r="A746" s="10"/>
      <c r="B746" s="26"/>
      <c r="C746" s="14"/>
      <c r="D746" s="14"/>
      <c r="E746" s="14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5"/>
    </row>
    <row r="747" spans="1:32" ht="27.75" customHeight="1">
      <c r="A747" s="10"/>
      <c r="B747" s="26"/>
      <c r="C747" s="14"/>
      <c r="D747" s="14"/>
      <c r="E747" s="14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5"/>
    </row>
    <row r="748" spans="1:32" ht="27.75" customHeight="1">
      <c r="A748" s="10"/>
      <c r="B748" s="26"/>
      <c r="C748" s="14"/>
      <c r="D748" s="14"/>
      <c r="E748" s="14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5"/>
    </row>
    <row r="749" spans="1:32" ht="27.75" customHeight="1">
      <c r="A749" s="10"/>
      <c r="B749" s="26"/>
      <c r="C749" s="14"/>
      <c r="D749" s="14"/>
      <c r="E749" s="14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5"/>
    </row>
    <row r="750" spans="1:32" ht="27.75" customHeight="1">
      <c r="A750" s="10"/>
      <c r="B750" s="26"/>
      <c r="C750" s="14"/>
      <c r="D750" s="14"/>
      <c r="E750" s="14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5"/>
    </row>
    <row r="751" spans="1:32" ht="27.75" customHeight="1">
      <c r="A751" s="10"/>
      <c r="B751" s="26"/>
      <c r="C751" s="14"/>
      <c r="D751" s="14"/>
      <c r="E751" s="14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5"/>
    </row>
    <row r="752" spans="1:32" ht="27.75" customHeight="1">
      <c r="A752" s="10"/>
      <c r="B752" s="26"/>
      <c r="C752" s="14"/>
      <c r="D752" s="14"/>
      <c r="E752" s="14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5"/>
    </row>
    <row r="753" spans="1:32" ht="27.75" customHeight="1">
      <c r="A753" s="10"/>
      <c r="B753" s="26"/>
      <c r="C753" s="14"/>
      <c r="D753" s="14"/>
      <c r="E753" s="14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5"/>
    </row>
    <row r="754" spans="1:32" ht="27.75" customHeight="1">
      <c r="A754" s="10"/>
      <c r="B754" s="26"/>
      <c r="C754" s="14"/>
      <c r="D754" s="14"/>
      <c r="E754" s="14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5"/>
    </row>
    <row r="755" spans="1:32" ht="27.75" customHeight="1">
      <c r="A755" s="10"/>
      <c r="B755" s="26"/>
      <c r="C755" s="14"/>
      <c r="D755" s="14"/>
      <c r="E755" s="14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5"/>
    </row>
    <row r="756" spans="1:32" ht="27.75" customHeight="1">
      <c r="A756" s="10"/>
      <c r="B756" s="26"/>
      <c r="C756" s="14"/>
      <c r="D756" s="14"/>
      <c r="E756" s="14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5"/>
    </row>
    <row r="757" spans="1:32" ht="27.75" customHeight="1">
      <c r="A757" s="10"/>
      <c r="B757" s="26"/>
      <c r="C757" s="14"/>
      <c r="D757" s="14"/>
      <c r="E757" s="14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5"/>
    </row>
    <row r="758" spans="1:32" ht="27.75" customHeight="1">
      <c r="A758" s="10"/>
      <c r="B758" s="26"/>
      <c r="C758" s="14"/>
      <c r="D758" s="14"/>
      <c r="E758" s="14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5"/>
    </row>
    <row r="759" spans="1:32" ht="27.75" customHeight="1">
      <c r="A759" s="10"/>
      <c r="B759" s="26"/>
      <c r="C759" s="14"/>
      <c r="D759" s="14"/>
      <c r="E759" s="14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5"/>
    </row>
    <row r="760" spans="1:32" ht="27.75" customHeight="1">
      <c r="A760" s="10"/>
      <c r="B760" s="26"/>
      <c r="C760" s="14"/>
      <c r="D760" s="14"/>
      <c r="E760" s="14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5"/>
    </row>
    <row r="761" spans="1:32" ht="27.75" customHeight="1">
      <c r="A761" s="10"/>
      <c r="B761" s="26"/>
      <c r="C761" s="14"/>
      <c r="D761" s="14"/>
      <c r="E761" s="14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5"/>
    </row>
    <row r="762" spans="1:32" ht="27.75" customHeight="1">
      <c r="A762" s="10"/>
      <c r="B762" s="26"/>
      <c r="C762" s="14"/>
      <c r="D762" s="14"/>
      <c r="E762" s="14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5"/>
    </row>
    <row r="763" spans="1:32" ht="27.75" customHeight="1">
      <c r="A763" s="10"/>
      <c r="B763" s="26"/>
      <c r="C763" s="14"/>
      <c r="D763" s="14"/>
      <c r="E763" s="14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5"/>
    </row>
    <row r="764" spans="1:32" ht="27.75" customHeight="1">
      <c r="A764" s="10"/>
      <c r="B764" s="26"/>
      <c r="C764" s="14"/>
      <c r="D764" s="14"/>
      <c r="E764" s="14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5"/>
    </row>
    <row r="765" spans="1:32" ht="27.75" customHeight="1">
      <c r="A765" s="10"/>
      <c r="B765" s="26"/>
      <c r="C765" s="14"/>
      <c r="D765" s="14"/>
      <c r="E765" s="14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5"/>
    </row>
    <row r="766" spans="1:32" ht="27.75" customHeight="1">
      <c r="A766" s="10"/>
      <c r="B766" s="26"/>
      <c r="C766" s="14"/>
      <c r="D766" s="14"/>
      <c r="E766" s="14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5"/>
    </row>
    <row r="767" spans="1:32" ht="27.75" customHeight="1">
      <c r="A767" s="10"/>
      <c r="B767" s="26"/>
      <c r="C767" s="14"/>
      <c r="D767" s="14"/>
      <c r="E767" s="14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5"/>
    </row>
    <row r="768" spans="1:32" ht="27.75" customHeight="1">
      <c r="A768" s="10"/>
      <c r="B768" s="26"/>
      <c r="C768" s="14"/>
      <c r="D768" s="14"/>
      <c r="E768" s="14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5"/>
    </row>
    <row r="769" spans="1:32" ht="27.75" customHeight="1">
      <c r="A769" s="10"/>
      <c r="B769" s="26"/>
      <c r="C769" s="14"/>
      <c r="D769" s="14"/>
      <c r="E769" s="14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5"/>
    </row>
    <row r="770" spans="1:32" ht="27.75" customHeight="1">
      <c r="A770" s="10"/>
      <c r="B770" s="26"/>
      <c r="C770" s="14"/>
      <c r="D770" s="14"/>
      <c r="E770" s="14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5"/>
    </row>
    <row r="771" spans="1:32" ht="27.75" customHeight="1">
      <c r="A771" s="10"/>
      <c r="B771" s="26"/>
      <c r="C771" s="14"/>
      <c r="D771" s="14"/>
      <c r="E771" s="14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5"/>
    </row>
    <row r="772" spans="1:32" ht="27.75" customHeight="1">
      <c r="A772" s="10"/>
      <c r="B772" s="26"/>
      <c r="C772" s="14"/>
      <c r="D772" s="14"/>
      <c r="E772" s="14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5"/>
    </row>
    <row r="773" spans="1:32" ht="27.75" customHeight="1">
      <c r="A773" s="10"/>
      <c r="B773" s="26"/>
      <c r="C773" s="14"/>
      <c r="D773" s="14"/>
      <c r="E773" s="14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5"/>
    </row>
    <row r="774" spans="1:32" ht="27.75" customHeight="1">
      <c r="A774" s="10"/>
      <c r="B774" s="26"/>
      <c r="C774" s="14"/>
      <c r="D774" s="14"/>
      <c r="E774" s="14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5"/>
    </row>
    <row r="775" spans="1:32" ht="27.75" customHeight="1">
      <c r="A775" s="10"/>
      <c r="B775" s="26"/>
      <c r="C775" s="14"/>
      <c r="D775" s="14"/>
      <c r="E775" s="14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5"/>
    </row>
    <row r="776" spans="1:32" ht="27.75" customHeight="1">
      <c r="A776" s="10"/>
      <c r="B776" s="26"/>
      <c r="C776" s="14"/>
      <c r="D776" s="14"/>
      <c r="E776" s="14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5"/>
    </row>
    <row r="777" spans="1:32" ht="27.75" customHeight="1">
      <c r="A777" s="10"/>
      <c r="B777" s="26"/>
      <c r="C777" s="14"/>
      <c r="D777" s="14"/>
      <c r="E777" s="14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5"/>
    </row>
    <row r="778" spans="1:32" ht="27.75" customHeight="1">
      <c r="A778" s="10"/>
      <c r="B778" s="26"/>
      <c r="C778" s="14"/>
      <c r="D778" s="14"/>
      <c r="E778" s="14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5"/>
    </row>
    <row r="779" spans="1:32" ht="27.75" customHeight="1">
      <c r="A779" s="10"/>
      <c r="B779" s="26"/>
      <c r="C779" s="14"/>
      <c r="D779" s="14"/>
      <c r="E779" s="14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5"/>
    </row>
    <row r="780" spans="1:32" ht="27.75" customHeight="1">
      <c r="A780" s="10"/>
      <c r="B780" s="26"/>
      <c r="C780" s="14"/>
      <c r="D780" s="14"/>
      <c r="E780" s="14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5"/>
    </row>
    <row r="781" spans="1:32" ht="27.75" customHeight="1">
      <c r="A781" s="10"/>
      <c r="B781" s="26"/>
      <c r="C781" s="14"/>
      <c r="D781" s="14"/>
      <c r="E781" s="14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5"/>
    </row>
    <row r="782" spans="1:32" ht="27.75" customHeight="1">
      <c r="A782" s="10"/>
      <c r="B782" s="26"/>
      <c r="C782" s="14"/>
      <c r="D782" s="14"/>
      <c r="E782" s="14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5"/>
    </row>
    <row r="783" spans="1:32" ht="27.75" customHeight="1">
      <c r="A783" s="10"/>
      <c r="B783" s="26"/>
      <c r="C783" s="14"/>
      <c r="D783" s="14"/>
      <c r="E783" s="14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5"/>
    </row>
    <row r="784" spans="1:32" ht="27.75" customHeight="1">
      <c r="A784" s="10"/>
      <c r="B784" s="26"/>
      <c r="C784" s="14"/>
      <c r="D784" s="14"/>
      <c r="E784" s="14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5"/>
    </row>
    <row r="785" spans="1:32" ht="27.75" customHeight="1">
      <c r="A785" s="10"/>
      <c r="B785" s="26"/>
      <c r="C785" s="14"/>
      <c r="D785" s="14"/>
      <c r="E785" s="14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5"/>
    </row>
    <row r="786" spans="1:32" ht="27.75" customHeight="1">
      <c r="A786" s="10"/>
      <c r="B786" s="26"/>
      <c r="C786" s="14"/>
      <c r="D786" s="14"/>
      <c r="E786" s="14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5"/>
    </row>
    <row r="787" spans="1:32" ht="27.75" customHeight="1">
      <c r="A787" s="10"/>
      <c r="B787" s="26"/>
      <c r="C787" s="14"/>
      <c r="D787" s="14"/>
      <c r="E787" s="14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5"/>
    </row>
    <row r="788" spans="1:32" ht="27.75" customHeight="1">
      <c r="A788" s="10"/>
      <c r="B788" s="26"/>
      <c r="C788" s="14"/>
      <c r="D788" s="14"/>
      <c r="E788" s="14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5"/>
    </row>
    <row r="789" spans="1:32" ht="27.75" customHeight="1">
      <c r="A789" s="10"/>
      <c r="B789" s="26"/>
      <c r="C789" s="14"/>
      <c r="D789" s="14"/>
      <c r="E789" s="14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5"/>
    </row>
    <row r="790" spans="1:32" ht="27.75" customHeight="1">
      <c r="A790" s="10"/>
      <c r="B790" s="26"/>
      <c r="C790" s="14"/>
      <c r="D790" s="14"/>
      <c r="E790" s="14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5"/>
    </row>
    <row r="791" spans="1:32" ht="27.75" customHeight="1">
      <c r="A791" s="10"/>
      <c r="B791" s="26"/>
      <c r="C791" s="14"/>
      <c r="D791" s="14"/>
      <c r="E791" s="14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5"/>
    </row>
    <row r="792" spans="1:32" ht="27.75" customHeight="1">
      <c r="A792" s="10"/>
      <c r="B792" s="26"/>
      <c r="C792" s="14"/>
      <c r="D792" s="14"/>
      <c r="E792" s="14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5"/>
    </row>
    <row r="793" spans="1:32" ht="27.75" customHeight="1">
      <c r="A793" s="10"/>
      <c r="B793" s="26"/>
      <c r="C793" s="14"/>
      <c r="D793" s="14"/>
      <c r="E793" s="14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5"/>
    </row>
    <row r="794" spans="1:32" ht="27.75" customHeight="1">
      <c r="A794" s="10"/>
      <c r="B794" s="26"/>
      <c r="C794" s="14"/>
      <c r="D794" s="14"/>
      <c r="E794" s="14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5"/>
    </row>
    <row r="795" spans="1:32" ht="27.75" customHeight="1">
      <c r="A795" s="10"/>
      <c r="B795" s="26"/>
      <c r="C795" s="14"/>
      <c r="D795" s="14"/>
      <c r="E795" s="14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5"/>
    </row>
    <row r="796" spans="1:32" ht="27.75" customHeight="1">
      <c r="A796" s="10"/>
      <c r="B796" s="26"/>
      <c r="C796" s="14"/>
      <c r="D796" s="14"/>
      <c r="E796" s="14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5"/>
    </row>
    <row r="797" spans="1:32" ht="27.75" customHeight="1">
      <c r="A797" s="10"/>
      <c r="B797" s="26"/>
      <c r="C797" s="14"/>
      <c r="D797" s="14"/>
      <c r="E797" s="14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5"/>
    </row>
    <row r="798" spans="1:32" ht="27.75" customHeight="1">
      <c r="A798" s="10"/>
      <c r="B798" s="26"/>
      <c r="C798" s="14"/>
      <c r="D798" s="14"/>
      <c r="E798" s="14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5"/>
    </row>
    <row r="799" spans="1:32" ht="27.75" customHeight="1">
      <c r="A799" s="10"/>
      <c r="B799" s="26"/>
      <c r="C799" s="14"/>
      <c r="D799" s="14"/>
      <c r="E799" s="14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5"/>
    </row>
    <row r="800" spans="1:32" ht="27.75" customHeight="1">
      <c r="A800" s="10"/>
      <c r="B800" s="26"/>
      <c r="C800" s="14"/>
      <c r="D800" s="14"/>
      <c r="E800" s="14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5"/>
    </row>
    <row r="801" spans="1:32" ht="27.75" customHeight="1">
      <c r="A801" s="10"/>
      <c r="B801" s="26"/>
      <c r="C801" s="14"/>
      <c r="D801" s="14"/>
      <c r="E801" s="14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5"/>
    </row>
    <row r="802" spans="1:32" ht="27.75" customHeight="1">
      <c r="A802" s="10"/>
      <c r="B802" s="26"/>
      <c r="C802" s="14"/>
      <c r="D802" s="14"/>
      <c r="E802" s="14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5"/>
    </row>
    <row r="803" spans="1:32" ht="27.75" customHeight="1">
      <c r="A803" s="10"/>
      <c r="B803" s="26"/>
      <c r="C803" s="14"/>
      <c r="D803" s="14"/>
      <c r="E803" s="14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5"/>
    </row>
    <row r="804" spans="1:32" ht="27.75" customHeight="1">
      <c r="A804" s="10"/>
      <c r="B804" s="26"/>
      <c r="C804" s="14"/>
      <c r="D804" s="14"/>
      <c r="E804" s="14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5"/>
    </row>
    <row r="805" spans="1:32" ht="27.75" customHeight="1">
      <c r="A805" s="10"/>
      <c r="B805" s="26"/>
      <c r="C805" s="14"/>
      <c r="D805" s="14"/>
      <c r="E805" s="14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5"/>
    </row>
    <row r="806" spans="1:32" ht="27.75" customHeight="1">
      <c r="A806" s="10"/>
      <c r="B806" s="26"/>
      <c r="C806" s="14"/>
      <c r="D806" s="14"/>
      <c r="E806" s="14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5"/>
    </row>
    <row r="807" spans="1:32" ht="27.75" customHeight="1">
      <c r="A807" s="10"/>
      <c r="B807" s="26"/>
      <c r="C807" s="14"/>
      <c r="D807" s="14"/>
      <c r="E807" s="14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5"/>
    </row>
    <row r="808" spans="1:32" ht="27.75" customHeight="1">
      <c r="A808" s="10"/>
      <c r="B808" s="26"/>
      <c r="C808" s="14"/>
      <c r="D808" s="14"/>
      <c r="E808" s="14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5"/>
    </row>
    <row r="809" spans="1:32" ht="27.75" customHeight="1">
      <c r="A809" s="10"/>
      <c r="B809" s="26"/>
      <c r="C809" s="14"/>
      <c r="D809" s="14"/>
      <c r="E809" s="14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5"/>
    </row>
    <row r="810" spans="1:32" ht="27.75" customHeight="1">
      <c r="A810" s="10"/>
      <c r="B810" s="26"/>
      <c r="C810" s="14"/>
      <c r="D810" s="14"/>
      <c r="E810" s="14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5"/>
    </row>
    <row r="811" spans="1:32" ht="27.75" customHeight="1">
      <c r="A811" s="10"/>
      <c r="B811" s="26"/>
      <c r="C811" s="14"/>
      <c r="D811" s="14"/>
      <c r="E811" s="14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5"/>
    </row>
    <row r="812" spans="1:32" ht="27.75" customHeight="1">
      <c r="A812" s="10"/>
      <c r="B812" s="26"/>
      <c r="C812" s="14"/>
      <c r="D812" s="14"/>
      <c r="E812" s="14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5"/>
    </row>
    <row r="813" spans="1:32" ht="27.75" customHeight="1">
      <c r="A813" s="10"/>
      <c r="B813" s="26"/>
      <c r="C813" s="14"/>
      <c r="D813" s="14"/>
      <c r="E813" s="14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5"/>
    </row>
    <row r="814" spans="1:32" ht="27.75" customHeight="1">
      <c r="A814" s="10"/>
      <c r="B814" s="26"/>
      <c r="C814" s="14"/>
      <c r="D814" s="14"/>
      <c r="E814" s="14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5"/>
    </row>
    <row r="815" spans="1:32" ht="27.75" customHeight="1">
      <c r="A815" s="10"/>
      <c r="B815" s="26"/>
      <c r="C815" s="14"/>
      <c r="D815" s="14"/>
      <c r="E815" s="14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5"/>
    </row>
    <row r="816" spans="1:32" ht="27.75" customHeight="1">
      <c r="A816" s="10"/>
      <c r="B816" s="26"/>
      <c r="C816" s="14"/>
      <c r="D816" s="14"/>
      <c r="E816" s="14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5"/>
    </row>
    <row r="817" spans="1:32" ht="27.75" customHeight="1">
      <c r="A817" s="10"/>
      <c r="B817" s="26"/>
      <c r="C817" s="14"/>
      <c r="D817" s="14"/>
      <c r="E817" s="14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5"/>
    </row>
    <row r="818" spans="1:32" ht="27.75" customHeight="1">
      <c r="A818" s="10"/>
      <c r="B818" s="26"/>
      <c r="C818" s="14"/>
      <c r="D818" s="14"/>
      <c r="E818" s="14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5"/>
    </row>
    <row r="819" spans="1:32" ht="27.75" customHeight="1">
      <c r="A819" s="10"/>
      <c r="B819" s="26"/>
      <c r="C819" s="14"/>
      <c r="D819" s="14"/>
      <c r="E819" s="14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5"/>
    </row>
    <row r="820" spans="1:32" ht="27.75" customHeight="1">
      <c r="A820" s="10"/>
      <c r="B820" s="26"/>
      <c r="C820" s="14"/>
      <c r="D820" s="14"/>
      <c r="E820" s="14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5"/>
    </row>
    <row r="821" spans="1:32" ht="27.75" customHeight="1">
      <c r="A821" s="10"/>
      <c r="B821" s="26"/>
      <c r="C821" s="14"/>
      <c r="D821" s="14"/>
      <c r="E821" s="14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5"/>
    </row>
    <row r="822" spans="1:32" ht="27.75" customHeight="1">
      <c r="A822" s="10"/>
      <c r="B822" s="26"/>
      <c r="C822" s="14"/>
      <c r="D822" s="14"/>
      <c r="E822" s="14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5"/>
    </row>
    <row r="823" spans="1:32" ht="27.75" customHeight="1">
      <c r="A823" s="10"/>
      <c r="B823" s="26"/>
      <c r="C823" s="14"/>
      <c r="D823" s="14"/>
      <c r="E823" s="14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5"/>
    </row>
    <row r="824" spans="1:32" ht="27.75" customHeight="1">
      <c r="A824" s="10"/>
      <c r="B824" s="26"/>
      <c r="C824" s="14"/>
      <c r="D824" s="14"/>
      <c r="E824" s="14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5"/>
    </row>
    <row r="825" spans="1:32" ht="27.75" customHeight="1">
      <c r="A825" s="10"/>
      <c r="B825" s="26"/>
      <c r="C825" s="14"/>
      <c r="D825" s="14"/>
      <c r="E825" s="14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5"/>
    </row>
    <row r="826" spans="1:32" ht="27.75" customHeight="1">
      <c r="A826" s="10"/>
      <c r="B826" s="26"/>
      <c r="C826" s="14"/>
      <c r="D826" s="14"/>
      <c r="E826" s="14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5"/>
    </row>
    <row r="827" spans="1:32" ht="27.75" customHeight="1">
      <c r="A827" s="10"/>
      <c r="B827" s="26"/>
      <c r="C827" s="14"/>
      <c r="D827" s="14"/>
      <c r="E827" s="14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5"/>
    </row>
    <row r="828" spans="1:32" ht="27.75" customHeight="1">
      <c r="A828" s="10"/>
      <c r="B828" s="26"/>
      <c r="C828" s="14"/>
      <c r="D828" s="14"/>
      <c r="E828" s="14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5"/>
    </row>
    <row r="829" spans="1:32" ht="27.75" customHeight="1">
      <c r="A829" s="10"/>
      <c r="B829" s="26"/>
      <c r="C829" s="14"/>
      <c r="D829" s="14"/>
      <c r="E829" s="14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5"/>
    </row>
    <row r="830" spans="1:32" ht="27.75" customHeight="1">
      <c r="A830" s="10"/>
      <c r="B830" s="26"/>
      <c r="C830" s="14"/>
      <c r="D830" s="14"/>
      <c r="E830" s="14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5"/>
    </row>
    <row r="831" spans="1:32" ht="27.75" customHeight="1">
      <c r="A831" s="10"/>
      <c r="B831" s="26"/>
      <c r="C831" s="14"/>
      <c r="D831" s="14"/>
      <c r="E831" s="14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5"/>
    </row>
    <row r="832" spans="1:32" ht="27.75" customHeight="1">
      <c r="A832" s="10"/>
      <c r="B832" s="26"/>
      <c r="C832" s="14"/>
      <c r="D832" s="14"/>
      <c r="E832" s="14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5"/>
    </row>
    <row r="833" spans="1:32" ht="27.75" customHeight="1">
      <c r="A833" s="10"/>
      <c r="B833" s="26"/>
      <c r="C833" s="14"/>
      <c r="D833" s="14"/>
      <c r="E833" s="14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5"/>
    </row>
    <row r="834" spans="1:32" ht="27.75" customHeight="1">
      <c r="A834" s="10"/>
      <c r="B834" s="26"/>
      <c r="C834" s="14"/>
      <c r="D834" s="14"/>
      <c r="E834" s="14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5"/>
    </row>
    <row r="835" spans="1:32" ht="27.75" customHeight="1">
      <c r="A835" s="10"/>
      <c r="B835" s="26"/>
      <c r="C835" s="14"/>
      <c r="D835" s="14"/>
      <c r="E835" s="14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5"/>
    </row>
    <row r="836" spans="1:32" ht="27.75" customHeight="1">
      <c r="A836" s="10"/>
      <c r="B836" s="26"/>
      <c r="C836" s="14"/>
      <c r="D836" s="14"/>
      <c r="E836" s="14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5"/>
    </row>
    <row r="837" spans="1:32" ht="27.75" customHeight="1">
      <c r="A837" s="10"/>
      <c r="B837" s="26"/>
      <c r="C837" s="14"/>
      <c r="D837" s="14"/>
      <c r="E837" s="14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5"/>
    </row>
    <row r="838" spans="1:32" ht="27.75" customHeight="1">
      <c r="A838" s="10"/>
      <c r="B838" s="26"/>
      <c r="C838" s="14"/>
      <c r="D838" s="14"/>
      <c r="E838" s="14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5"/>
    </row>
    <row r="839" spans="1:32" ht="27.75" customHeight="1">
      <c r="A839" s="10"/>
      <c r="B839" s="26"/>
      <c r="C839" s="14"/>
      <c r="D839" s="14"/>
      <c r="E839" s="14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5"/>
    </row>
    <row r="840" spans="1:32" ht="27.75" customHeight="1">
      <c r="A840" s="10"/>
      <c r="B840" s="26"/>
      <c r="C840" s="14"/>
      <c r="D840" s="14"/>
      <c r="E840" s="14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5"/>
    </row>
    <row r="841" spans="1:32" ht="27.75" customHeight="1">
      <c r="A841" s="10"/>
      <c r="B841" s="26"/>
      <c r="C841" s="14"/>
      <c r="D841" s="14"/>
      <c r="E841" s="14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5"/>
    </row>
    <row r="842" spans="1:32" ht="27.75" customHeight="1">
      <c r="A842" s="10"/>
      <c r="B842" s="26"/>
      <c r="C842" s="14"/>
      <c r="D842" s="14"/>
      <c r="E842" s="14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5"/>
    </row>
    <row r="843" spans="1:32" ht="27.75" customHeight="1">
      <c r="A843" s="10"/>
      <c r="B843" s="26"/>
      <c r="C843" s="14"/>
      <c r="D843" s="14"/>
      <c r="E843" s="14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5"/>
    </row>
    <row r="844" spans="1:32" ht="27.75" customHeight="1">
      <c r="A844" s="10"/>
      <c r="B844" s="26"/>
      <c r="C844" s="14"/>
      <c r="D844" s="14"/>
      <c r="E844" s="14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5"/>
    </row>
    <row r="845" spans="1:32" ht="27.75" customHeight="1">
      <c r="A845" s="10"/>
      <c r="B845" s="26"/>
      <c r="C845" s="14"/>
      <c r="D845" s="14"/>
      <c r="E845" s="14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5"/>
    </row>
    <row r="846" spans="1:32" ht="27.75" customHeight="1">
      <c r="A846" s="10"/>
      <c r="B846" s="26"/>
      <c r="C846" s="14"/>
      <c r="D846" s="14"/>
      <c r="E846" s="14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5"/>
    </row>
    <row r="847" spans="1:32" ht="27.75" customHeight="1">
      <c r="A847" s="10"/>
      <c r="B847" s="26"/>
      <c r="C847" s="14"/>
      <c r="D847" s="14"/>
      <c r="E847" s="14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5"/>
    </row>
    <row r="848" spans="1:32" ht="27.75" customHeight="1">
      <c r="A848" s="10"/>
      <c r="B848" s="26"/>
      <c r="C848" s="14"/>
      <c r="D848" s="14"/>
      <c r="E848" s="14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5"/>
    </row>
    <row r="849" spans="1:32" ht="27.75" customHeight="1">
      <c r="A849" s="10"/>
      <c r="B849" s="26"/>
      <c r="C849" s="14"/>
      <c r="D849" s="14"/>
      <c r="E849" s="14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5"/>
    </row>
    <row r="850" spans="1:32" ht="27.75" customHeight="1">
      <c r="A850" s="10"/>
      <c r="B850" s="26"/>
      <c r="C850" s="14"/>
      <c r="D850" s="14"/>
      <c r="E850" s="14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5"/>
    </row>
    <row r="851" spans="1:32" ht="27.75" customHeight="1">
      <c r="A851" s="10"/>
      <c r="B851" s="26"/>
      <c r="C851" s="14"/>
      <c r="D851" s="14"/>
      <c r="E851" s="14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5"/>
    </row>
    <row r="852" spans="1:32" ht="27.75" customHeight="1">
      <c r="A852" s="10"/>
      <c r="B852" s="26"/>
      <c r="C852" s="14"/>
      <c r="D852" s="14"/>
      <c r="E852" s="14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5"/>
    </row>
    <row r="853" spans="1:32" ht="27.75" customHeight="1">
      <c r="A853" s="10"/>
      <c r="B853" s="26"/>
      <c r="C853" s="14"/>
      <c r="D853" s="14"/>
      <c r="E853" s="14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5"/>
    </row>
    <row r="854" spans="1:32" ht="27.75" customHeight="1">
      <c r="A854" s="10"/>
      <c r="B854" s="26"/>
      <c r="C854" s="14"/>
      <c r="D854" s="14"/>
      <c r="E854" s="14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5"/>
    </row>
    <row r="855" spans="1:32" ht="27.75" customHeight="1">
      <c r="A855" s="10"/>
      <c r="B855" s="26"/>
      <c r="C855" s="14"/>
      <c r="D855" s="14"/>
      <c r="E855" s="14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5"/>
    </row>
    <row r="856" spans="1:32" ht="27.75" customHeight="1">
      <c r="A856" s="10"/>
      <c r="B856" s="26"/>
      <c r="C856" s="14"/>
      <c r="D856" s="14"/>
      <c r="E856" s="14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5"/>
    </row>
    <row r="857" spans="1:32" ht="27.75" customHeight="1">
      <c r="A857" s="10"/>
      <c r="B857" s="26"/>
      <c r="C857" s="14"/>
      <c r="D857" s="14"/>
      <c r="E857" s="14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5"/>
    </row>
    <row r="858" spans="1:32" ht="27.75" customHeight="1">
      <c r="A858" s="10"/>
      <c r="B858" s="26"/>
      <c r="C858" s="14"/>
      <c r="D858" s="14"/>
      <c r="E858" s="14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5"/>
    </row>
    <row r="859" spans="1:32" ht="27.75" customHeight="1">
      <c r="A859" s="10"/>
      <c r="B859" s="26"/>
      <c r="C859" s="14"/>
      <c r="D859" s="14"/>
      <c r="E859" s="14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5"/>
    </row>
    <row r="860" spans="1:32" ht="27.75" customHeight="1">
      <c r="A860" s="10"/>
      <c r="B860" s="26"/>
      <c r="C860" s="14"/>
      <c r="D860" s="14"/>
      <c r="E860" s="14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5"/>
    </row>
    <row r="861" spans="1:32" ht="27.75" customHeight="1">
      <c r="A861" s="10"/>
      <c r="B861" s="26"/>
      <c r="C861" s="14"/>
      <c r="D861" s="14"/>
      <c r="E861" s="14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5"/>
    </row>
    <row r="862" spans="1:32" ht="27.75" customHeight="1">
      <c r="A862" s="10"/>
      <c r="B862" s="26"/>
      <c r="C862" s="14"/>
      <c r="D862" s="14"/>
      <c r="E862" s="14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5"/>
    </row>
    <row r="863" spans="1:32" ht="27.75" customHeight="1">
      <c r="A863" s="10"/>
      <c r="B863" s="26"/>
      <c r="C863" s="14"/>
      <c r="D863" s="14"/>
      <c r="E863" s="14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5"/>
    </row>
    <row r="864" spans="1:32" ht="27.75" customHeight="1">
      <c r="A864" s="10"/>
      <c r="B864" s="26"/>
      <c r="C864" s="14"/>
      <c r="D864" s="14"/>
      <c r="E864" s="14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5"/>
    </row>
    <row r="865" spans="1:32" ht="27.75" customHeight="1">
      <c r="A865" s="10"/>
      <c r="B865" s="26"/>
      <c r="C865" s="14"/>
      <c r="D865" s="14"/>
      <c r="E865" s="14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5"/>
    </row>
    <row r="866" spans="1:32" ht="27.75" customHeight="1">
      <c r="A866" s="10"/>
      <c r="B866" s="26"/>
      <c r="C866" s="14"/>
      <c r="D866" s="14"/>
      <c r="E866" s="14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5"/>
    </row>
    <row r="867" spans="1:32" ht="27.75" customHeight="1">
      <c r="A867" s="10"/>
      <c r="B867" s="26"/>
      <c r="C867" s="14"/>
      <c r="D867" s="14"/>
      <c r="E867" s="14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5"/>
    </row>
    <row r="868" spans="1:32" ht="27.75" customHeight="1">
      <c r="A868" s="10"/>
      <c r="B868" s="26"/>
      <c r="C868" s="14"/>
      <c r="D868" s="14"/>
      <c r="E868" s="14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5"/>
    </row>
    <row r="869" spans="1:32" ht="27.75" customHeight="1">
      <c r="A869" s="10"/>
      <c r="B869" s="26"/>
      <c r="C869" s="14"/>
      <c r="D869" s="14"/>
      <c r="E869" s="14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5"/>
    </row>
    <row r="870" spans="1:32" ht="27.75" customHeight="1">
      <c r="A870" s="10"/>
      <c r="B870" s="26"/>
      <c r="C870" s="14"/>
      <c r="D870" s="14"/>
      <c r="E870" s="14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5"/>
    </row>
    <row r="871" spans="1:32" ht="27.75" customHeight="1">
      <c r="A871" s="10"/>
      <c r="B871" s="26"/>
      <c r="C871" s="14"/>
      <c r="D871" s="14"/>
      <c r="E871" s="14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5"/>
    </row>
    <row r="872" spans="1:32" ht="27.75" customHeight="1">
      <c r="A872" s="10"/>
      <c r="B872" s="26"/>
      <c r="C872" s="14"/>
      <c r="D872" s="14"/>
      <c r="E872" s="14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5"/>
    </row>
    <row r="873" spans="1:32" ht="27.75" customHeight="1">
      <c r="A873" s="10"/>
      <c r="B873" s="26"/>
      <c r="C873" s="14"/>
      <c r="D873" s="14"/>
      <c r="E873" s="14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5"/>
    </row>
    <row r="874" spans="1:32" ht="27.75" customHeight="1">
      <c r="A874" s="10"/>
      <c r="B874" s="26"/>
      <c r="C874" s="14"/>
      <c r="D874" s="14"/>
      <c r="E874" s="14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5"/>
    </row>
    <row r="875" spans="1:32" ht="27.75" customHeight="1">
      <c r="A875" s="10"/>
      <c r="B875" s="26"/>
      <c r="C875" s="14"/>
      <c r="D875" s="14"/>
      <c r="E875" s="14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5"/>
    </row>
    <row r="876" spans="1:32" ht="27.75" customHeight="1">
      <c r="A876" s="10"/>
      <c r="B876" s="26"/>
      <c r="C876" s="14"/>
      <c r="D876" s="14"/>
      <c r="E876" s="14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5"/>
    </row>
    <row r="877" spans="1:32" ht="27.75" customHeight="1">
      <c r="A877" s="10"/>
      <c r="B877" s="26"/>
      <c r="C877" s="14"/>
      <c r="D877" s="14"/>
      <c r="E877" s="14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5"/>
    </row>
    <row r="878" spans="1:32" ht="27.75" customHeight="1">
      <c r="A878" s="10"/>
      <c r="B878" s="26"/>
      <c r="C878" s="14"/>
      <c r="D878" s="14"/>
      <c r="E878" s="14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5"/>
    </row>
    <row r="879" spans="1:32" ht="27.75" customHeight="1">
      <c r="A879" s="10"/>
      <c r="B879" s="26"/>
      <c r="C879" s="14"/>
      <c r="D879" s="14"/>
      <c r="E879" s="14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5"/>
    </row>
    <row r="880" spans="1:32" ht="27.75" customHeight="1">
      <c r="A880" s="10"/>
      <c r="B880" s="26"/>
      <c r="C880" s="14"/>
      <c r="D880" s="14"/>
      <c r="E880" s="14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5"/>
    </row>
    <row r="881" spans="1:32" ht="27.75" customHeight="1">
      <c r="A881" s="10"/>
      <c r="B881" s="26"/>
      <c r="C881" s="14"/>
      <c r="D881" s="14"/>
      <c r="E881" s="14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5"/>
    </row>
    <row r="882" spans="1:32" ht="27.75" customHeight="1">
      <c r="A882" s="10"/>
      <c r="B882" s="26"/>
      <c r="C882" s="14"/>
      <c r="D882" s="14"/>
      <c r="E882" s="14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5"/>
    </row>
    <row r="883" spans="1:32" ht="27.75" customHeight="1">
      <c r="A883" s="10"/>
      <c r="B883" s="26"/>
      <c r="C883" s="14"/>
      <c r="D883" s="14"/>
      <c r="E883" s="14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5"/>
    </row>
    <row r="884" spans="1:32" ht="27.75" customHeight="1">
      <c r="A884" s="10"/>
      <c r="B884" s="26"/>
      <c r="C884" s="14"/>
      <c r="D884" s="14"/>
      <c r="E884" s="14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5"/>
    </row>
    <row r="885" spans="1:32" ht="27.75" customHeight="1">
      <c r="A885" s="10"/>
      <c r="B885" s="26"/>
      <c r="C885" s="14"/>
      <c r="D885" s="14"/>
      <c r="E885" s="14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5"/>
    </row>
    <row r="886" spans="1:32" ht="27.75" customHeight="1">
      <c r="A886" s="10"/>
      <c r="B886" s="26"/>
      <c r="C886" s="14"/>
      <c r="D886" s="14"/>
      <c r="E886" s="14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5"/>
    </row>
    <row r="887" spans="1:32" ht="27.75" customHeight="1">
      <c r="A887" s="10"/>
      <c r="B887" s="26"/>
      <c r="C887" s="14"/>
      <c r="D887" s="14"/>
      <c r="E887" s="14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5"/>
    </row>
    <row r="888" spans="1:32" ht="27.75" customHeight="1">
      <c r="A888" s="10"/>
      <c r="B888" s="26"/>
      <c r="C888" s="14"/>
      <c r="D888" s="14"/>
      <c r="E888" s="14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5"/>
    </row>
    <row r="889" spans="1:32" ht="27.75" customHeight="1">
      <c r="A889" s="10"/>
      <c r="B889" s="26"/>
      <c r="C889" s="14"/>
      <c r="D889" s="14"/>
      <c r="E889" s="14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5"/>
    </row>
    <row r="890" spans="1:32" ht="27.75" customHeight="1">
      <c r="A890" s="10"/>
      <c r="B890" s="26"/>
      <c r="C890" s="14"/>
      <c r="D890" s="14"/>
      <c r="E890" s="14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5"/>
    </row>
    <row r="891" spans="1:32" ht="27.75" customHeight="1">
      <c r="A891" s="10"/>
      <c r="B891" s="26"/>
      <c r="C891" s="14"/>
      <c r="D891" s="14"/>
      <c r="E891" s="14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5"/>
    </row>
    <row r="892" spans="1:32" ht="27.75" customHeight="1">
      <c r="A892" s="10"/>
      <c r="B892" s="26"/>
      <c r="C892" s="14"/>
      <c r="D892" s="14"/>
      <c r="E892" s="14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5"/>
    </row>
    <row r="893" spans="1:32" ht="27.75" customHeight="1">
      <c r="A893" s="10"/>
      <c r="B893" s="26"/>
      <c r="C893" s="14"/>
      <c r="D893" s="14"/>
      <c r="E893" s="14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5"/>
    </row>
    <row r="894" spans="1:32" ht="27.75" customHeight="1">
      <c r="A894" s="10"/>
      <c r="B894" s="26"/>
      <c r="C894" s="14"/>
      <c r="D894" s="14"/>
      <c r="E894" s="14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5"/>
    </row>
    <row r="895" spans="1:32" ht="27.75" customHeight="1">
      <c r="A895" s="10"/>
      <c r="B895" s="26"/>
      <c r="C895" s="14"/>
      <c r="D895" s="14"/>
      <c r="E895" s="14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5"/>
    </row>
    <row r="896" spans="1:32" ht="27.75" customHeight="1">
      <c r="A896" s="10"/>
      <c r="B896" s="26"/>
      <c r="C896" s="14"/>
      <c r="D896" s="14"/>
      <c r="E896" s="14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5"/>
    </row>
    <row r="897" spans="1:32" ht="27.75" customHeight="1">
      <c r="A897" s="10"/>
      <c r="B897" s="26"/>
      <c r="C897" s="14"/>
      <c r="D897" s="14"/>
      <c r="E897" s="14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5"/>
    </row>
    <row r="898" spans="1:32" ht="27.75" customHeight="1">
      <c r="A898" s="10"/>
      <c r="B898" s="26"/>
      <c r="C898" s="14"/>
      <c r="D898" s="14"/>
      <c r="E898" s="14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5"/>
    </row>
    <row r="899" spans="1:32" ht="27.75" customHeight="1">
      <c r="A899" s="10"/>
      <c r="B899" s="26"/>
      <c r="C899" s="14"/>
      <c r="D899" s="14"/>
      <c r="E899" s="14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5"/>
    </row>
    <row r="900" spans="1:32" ht="27.75" customHeight="1">
      <c r="A900" s="10"/>
      <c r="B900" s="26"/>
      <c r="C900" s="14"/>
      <c r="D900" s="14"/>
      <c r="E900" s="14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5"/>
    </row>
    <row r="901" spans="1:32" ht="27.75" customHeight="1">
      <c r="A901" s="10"/>
      <c r="B901" s="26"/>
      <c r="C901" s="14"/>
      <c r="D901" s="14"/>
      <c r="E901" s="14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5"/>
    </row>
    <row r="902" spans="1:32" ht="27.75" customHeight="1">
      <c r="A902" s="10"/>
      <c r="B902" s="26"/>
      <c r="C902" s="14"/>
      <c r="D902" s="14"/>
      <c r="E902" s="14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5"/>
    </row>
    <row r="903" spans="1:32" ht="27.75" customHeight="1">
      <c r="A903" s="10"/>
      <c r="B903" s="26"/>
      <c r="C903" s="14"/>
      <c r="D903" s="14"/>
      <c r="E903" s="14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5"/>
    </row>
    <row r="904" spans="1:32" ht="27.75" customHeight="1">
      <c r="A904" s="10"/>
      <c r="B904" s="26"/>
      <c r="C904" s="14"/>
      <c r="D904" s="14"/>
      <c r="E904" s="14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5"/>
    </row>
    <row r="905" spans="1:32" ht="27.75" customHeight="1">
      <c r="A905" s="10"/>
      <c r="B905" s="26"/>
      <c r="C905" s="14"/>
      <c r="D905" s="14"/>
      <c r="E905" s="14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5"/>
    </row>
    <row r="906" spans="1:32" ht="27.75" customHeight="1">
      <c r="A906" s="10"/>
      <c r="B906" s="26"/>
      <c r="C906" s="14"/>
      <c r="D906" s="14"/>
      <c r="E906" s="14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5"/>
    </row>
    <row r="907" spans="1:32" ht="27.75" customHeight="1">
      <c r="A907" s="10"/>
      <c r="B907" s="26"/>
      <c r="C907" s="14"/>
      <c r="D907" s="14"/>
      <c r="E907" s="14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5"/>
    </row>
    <row r="908" spans="1:32" ht="27.75" customHeight="1">
      <c r="A908" s="10"/>
      <c r="B908" s="26"/>
      <c r="C908" s="14"/>
      <c r="D908" s="14"/>
      <c r="E908" s="14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5"/>
    </row>
    <row r="909" spans="1:32" ht="27.75" customHeight="1">
      <c r="A909" s="10"/>
      <c r="B909" s="26"/>
      <c r="C909" s="14"/>
      <c r="D909" s="14"/>
      <c r="E909" s="14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5"/>
    </row>
    <row r="910" spans="1:32" ht="27.75" customHeight="1">
      <c r="A910" s="10"/>
      <c r="B910" s="26"/>
      <c r="C910" s="14"/>
      <c r="D910" s="14"/>
      <c r="E910" s="14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5"/>
    </row>
    <row r="911" spans="1:32" ht="27.75" customHeight="1">
      <c r="A911" s="10"/>
      <c r="B911" s="26"/>
      <c r="C911" s="14"/>
      <c r="D911" s="14"/>
      <c r="E911" s="14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5"/>
    </row>
    <row r="912" spans="1:32" ht="27.75" customHeight="1">
      <c r="A912" s="10"/>
      <c r="B912" s="26"/>
      <c r="C912" s="14"/>
      <c r="D912" s="14"/>
      <c r="E912" s="14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5"/>
    </row>
    <row r="913" spans="1:32" ht="27.75" customHeight="1">
      <c r="A913" s="10"/>
      <c r="B913" s="26"/>
      <c r="C913" s="14"/>
      <c r="D913" s="14"/>
      <c r="E913" s="14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5"/>
    </row>
    <row r="914" spans="1:32" ht="27.75" customHeight="1">
      <c r="A914" s="10"/>
      <c r="B914" s="26"/>
      <c r="C914" s="14"/>
      <c r="D914" s="14"/>
      <c r="E914" s="14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5"/>
    </row>
    <row r="915" spans="1:32" ht="27.75" customHeight="1">
      <c r="A915" s="10"/>
      <c r="B915" s="26"/>
      <c r="C915" s="14"/>
      <c r="D915" s="14"/>
      <c r="E915" s="14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5"/>
    </row>
    <row r="916" spans="1:32" ht="27.75" customHeight="1">
      <c r="A916" s="10"/>
      <c r="B916" s="26"/>
      <c r="C916" s="14"/>
      <c r="D916" s="14"/>
      <c r="E916" s="14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5"/>
    </row>
    <row r="917" spans="1:32" ht="27.75" customHeight="1">
      <c r="A917" s="10"/>
      <c r="B917" s="26"/>
      <c r="C917" s="14"/>
      <c r="D917" s="14"/>
      <c r="E917" s="14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5"/>
    </row>
    <row r="918" spans="1:32" ht="27.75" customHeight="1">
      <c r="A918" s="10"/>
      <c r="B918" s="26"/>
      <c r="C918" s="14"/>
      <c r="D918" s="14"/>
      <c r="E918" s="14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5"/>
    </row>
    <row r="919" spans="1:32" ht="27.75" customHeight="1">
      <c r="A919" s="10"/>
      <c r="B919" s="26"/>
      <c r="C919" s="14"/>
      <c r="D919" s="14"/>
      <c r="E919" s="14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5"/>
    </row>
    <row r="920" spans="1:32" ht="27.75" customHeight="1">
      <c r="A920" s="10"/>
      <c r="B920" s="26"/>
      <c r="C920" s="14"/>
      <c r="D920" s="14"/>
      <c r="E920" s="14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5"/>
    </row>
    <row r="921" spans="1:32" ht="27.75" customHeight="1">
      <c r="A921" s="10"/>
      <c r="B921" s="26"/>
      <c r="C921" s="14"/>
      <c r="D921" s="14"/>
      <c r="E921" s="14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5"/>
    </row>
    <row r="922" spans="1:32" ht="27.75" customHeight="1">
      <c r="A922" s="10"/>
      <c r="B922" s="26"/>
      <c r="C922" s="14"/>
      <c r="D922" s="14"/>
      <c r="E922" s="14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5"/>
    </row>
    <row r="923" spans="1:32" ht="27.75" customHeight="1">
      <c r="A923" s="10"/>
      <c r="B923" s="26"/>
      <c r="C923" s="14"/>
      <c r="D923" s="14"/>
      <c r="E923" s="14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5"/>
    </row>
    <row r="924" spans="1:32" ht="27.75" customHeight="1">
      <c r="A924" s="10"/>
      <c r="B924" s="26"/>
      <c r="C924" s="14"/>
      <c r="D924" s="14"/>
      <c r="E924" s="14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5"/>
    </row>
    <row r="925" spans="1:32" ht="27.75" customHeight="1">
      <c r="A925" s="10"/>
      <c r="B925" s="26"/>
      <c r="C925" s="14"/>
      <c r="D925" s="14"/>
      <c r="E925" s="14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5"/>
    </row>
    <row r="926" spans="1:32" ht="27.75" customHeight="1">
      <c r="A926" s="10"/>
      <c r="B926" s="26"/>
      <c r="C926" s="14"/>
      <c r="D926" s="14"/>
      <c r="E926" s="14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5"/>
    </row>
    <row r="927" spans="1:32" ht="27.75" customHeight="1">
      <c r="A927" s="10"/>
      <c r="B927" s="26"/>
      <c r="C927" s="14"/>
      <c r="D927" s="14"/>
      <c r="E927" s="14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5"/>
    </row>
    <row r="928" spans="1:32" ht="27.75" customHeight="1">
      <c r="A928" s="10"/>
      <c r="B928" s="26"/>
      <c r="C928" s="14"/>
      <c r="D928" s="14"/>
      <c r="E928" s="14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5"/>
    </row>
    <row r="929" spans="1:32" ht="27.75" customHeight="1">
      <c r="A929" s="10"/>
      <c r="B929" s="26"/>
      <c r="C929" s="14"/>
      <c r="D929" s="14"/>
      <c r="E929" s="14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5"/>
    </row>
    <row r="930" spans="1:32" ht="27.75" customHeight="1">
      <c r="A930" s="10"/>
      <c r="B930" s="26"/>
      <c r="C930" s="14"/>
      <c r="D930" s="14"/>
      <c r="E930" s="14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5"/>
    </row>
    <row r="931" spans="1:32" ht="27.75" customHeight="1">
      <c r="A931" s="10"/>
      <c r="B931" s="26"/>
      <c r="C931" s="14"/>
      <c r="D931" s="14"/>
      <c r="E931" s="14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5"/>
    </row>
    <row r="932" spans="1:32" ht="27.75" customHeight="1">
      <c r="A932" s="10"/>
      <c r="B932" s="26"/>
      <c r="C932" s="14"/>
      <c r="D932" s="14"/>
      <c r="E932" s="14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5"/>
    </row>
    <row r="933" spans="1:32" ht="27.75" customHeight="1">
      <c r="A933" s="10"/>
      <c r="B933" s="26"/>
      <c r="C933" s="14"/>
      <c r="D933" s="14"/>
      <c r="E933" s="14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5"/>
    </row>
    <row r="934" spans="1:32" ht="27.75" customHeight="1">
      <c r="A934" s="10"/>
      <c r="B934" s="26"/>
      <c r="C934" s="14"/>
      <c r="D934" s="14"/>
      <c r="E934" s="14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5"/>
    </row>
    <row r="935" spans="1:32" ht="27.75" customHeight="1">
      <c r="A935" s="10"/>
      <c r="B935" s="26"/>
      <c r="C935" s="14"/>
      <c r="D935" s="14"/>
      <c r="E935" s="14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5"/>
    </row>
    <row r="936" spans="1:32" ht="27.75" customHeight="1">
      <c r="A936" s="10"/>
      <c r="B936" s="26"/>
      <c r="C936" s="14"/>
      <c r="D936" s="14"/>
      <c r="E936" s="14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5"/>
    </row>
    <row r="937" spans="1:32" ht="27.75" customHeight="1">
      <c r="A937" s="10"/>
      <c r="B937" s="26"/>
      <c r="C937" s="14"/>
      <c r="D937" s="14"/>
      <c r="E937" s="14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5"/>
    </row>
    <row r="938" spans="1:32" ht="27.75" customHeight="1">
      <c r="A938" s="10"/>
      <c r="B938" s="26"/>
      <c r="C938" s="14"/>
      <c r="D938" s="14"/>
      <c r="E938" s="14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5"/>
    </row>
    <row r="939" spans="1:32" ht="27.75" customHeight="1">
      <c r="A939" s="10"/>
      <c r="B939" s="26"/>
      <c r="C939" s="14"/>
      <c r="D939" s="14"/>
      <c r="E939" s="14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5"/>
    </row>
    <row r="940" spans="1:32" ht="27.75" customHeight="1">
      <c r="A940" s="10"/>
      <c r="B940" s="26"/>
      <c r="C940" s="14"/>
      <c r="D940" s="14"/>
      <c r="E940" s="14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5"/>
    </row>
    <row r="941" spans="1:32" ht="27.75" customHeight="1">
      <c r="A941" s="10"/>
      <c r="B941" s="26"/>
      <c r="C941" s="14"/>
      <c r="D941" s="14"/>
      <c r="E941" s="14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5"/>
    </row>
    <row r="942" spans="1:32" ht="27.75" customHeight="1">
      <c r="A942" s="10"/>
      <c r="B942" s="26"/>
      <c r="C942" s="14"/>
      <c r="D942" s="14"/>
      <c r="E942" s="14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5"/>
    </row>
    <row r="943" spans="1:32" ht="27.75" customHeight="1">
      <c r="A943" s="10"/>
      <c r="B943" s="26"/>
      <c r="C943" s="14"/>
      <c r="D943" s="14"/>
      <c r="E943" s="14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5"/>
    </row>
    <row r="944" spans="1:32" ht="27.75" customHeight="1">
      <c r="A944" s="10"/>
      <c r="B944" s="26"/>
      <c r="C944" s="14"/>
      <c r="D944" s="14"/>
      <c r="E944" s="14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5"/>
    </row>
    <row r="945" spans="1:32" ht="27.75" customHeight="1">
      <c r="A945" s="10"/>
      <c r="B945" s="26"/>
      <c r="C945" s="14"/>
      <c r="D945" s="14"/>
      <c r="E945" s="14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5"/>
    </row>
    <row r="946" spans="1:32" ht="27.75" customHeight="1">
      <c r="A946" s="10"/>
      <c r="B946" s="26"/>
      <c r="C946" s="14"/>
      <c r="D946" s="14"/>
      <c r="E946" s="14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5"/>
    </row>
    <row r="947" spans="1:32" ht="27.75" customHeight="1">
      <c r="A947" s="10"/>
      <c r="B947" s="26"/>
      <c r="C947" s="14"/>
      <c r="D947" s="14"/>
      <c r="E947" s="14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5"/>
    </row>
    <row r="948" spans="1:32" ht="27.75" customHeight="1">
      <c r="A948" s="10"/>
      <c r="B948" s="26"/>
      <c r="C948" s="14"/>
      <c r="D948" s="14"/>
      <c r="E948" s="14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5"/>
    </row>
    <row r="949" spans="1:32" ht="27.75" customHeight="1">
      <c r="A949" s="10"/>
      <c r="B949" s="26"/>
      <c r="C949" s="14"/>
      <c r="D949" s="14"/>
      <c r="E949" s="14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5"/>
    </row>
    <row r="950" spans="1:32" ht="27.75" customHeight="1">
      <c r="A950" s="10"/>
      <c r="B950" s="26"/>
      <c r="C950" s="14"/>
      <c r="D950" s="14"/>
      <c r="E950" s="14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5"/>
    </row>
    <row r="951" spans="1:32" ht="27.75" customHeight="1">
      <c r="A951" s="10"/>
      <c r="B951" s="26"/>
      <c r="C951" s="14"/>
      <c r="D951" s="14"/>
      <c r="E951" s="14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5"/>
    </row>
    <row r="952" spans="1:32" ht="27.75" customHeight="1">
      <c r="A952" s="10"/>
      <c r="B952" s="26"/>
      <c r="C952" s="14"/>
      <c r="D952" s="14"/>
      <c r="E952" s="14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5"/>
    </row>
    <row r="953" spans="1:32" ht="27.75" customHeight="1">
      <c r="A953" s="10"/>
      <c r="B953" s="26"/>
      <c r="C953" s="14"/>
      <c r="D953" s="14"/>
      <c r="E953" s="14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5"/>
    </row>
    <row r="954" spans="1:32" ht="27.75" customHeight="1">
      <c r="A954" s="10"/>
      <c r="B954" s="26"/>
      <c r="C954" s="14"/>
      <c r="D954" s="14"/>
      <c r="E954" s="14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5"/>
    </row>
    <row r="955" spans="1:32" ht="27.75" customHeight="1">
      <c r="A955" s="10"/>
      <c r="B955" s="26"/>
      <c r="C955" s="14"/>
      <c r="D955" s="14"/>
      <c r="E955" s="14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5"/>
    </row>
    <row r="956" spans="1:32" ht="27.75" customHeight="1">
      <c r="A956" s="10"/>
      <c r="B956" s="26"/>
      <c r="C956" s="14"/>
      <c r="D956" s="14"/>
      <c r="E956" s="14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5"/>
    </row>
    <row r="957" spans="1:32" ht="27.75" customHeight="1">
      <c r="A957" s="10"/>
      <c r="B957" s="26"/>
      <c r="C957" s="14"/>
      <c r="D957" s="14"/>
      <c r="E957" s="14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5"/>
    </row>
    <row r="958" spans="1:32" ht="27.75" customHeight="1">
      <c r="A958" s="10"/>
      <c r="B958" s="26"/>
      <c r="C958" s="14"/>
      <c r="D958" s="14"/>
      <c r="E958" s="14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5"/>
    </row>
    <row r="959" spans="1:32" ht="27.75" customHeight="1">
      <c r="A959" s="10"/>
      <c r="B959" s="26"/>
      <c r="C959" s="14"/>
      <c r="D959" s="14"/>
      <c r="E959" s="14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5"/>
    </row>
    <row r="960" spans="1:32" ht="27.75" customHeight="1">
      <c r="A960" s="10"/>
      <c r="B960" s="26"/>
      <c r="C960" s="14"/>
      <c r="D960" s="14"/>
      <c r="E960" s="14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5"/>
    </row>
    <row r="961" spans="1:32" ht="27.75" customHeight="1">
      <c r="A961" s="10"/>
      <c r="B961" s="26"/>
      <c r="C961" s="14"/>
      <c r="D961" s="14"/>
      <c r="E961" s="14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5"/>
    </row>
    <row r="962" spans="1:32" ht="27.75" customHeight="1">
      <c r="A962" s="10"/>
      <c r="B962" s="26"/>
      <c r="C962" s="14"/>
      <c r="D962" s="14"/>
      <c r="E962" s="14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5"/>
    </row>
    <row r="963" spans="1:32" ht="27.75" customHeight="1">
      <c r="A963" s="10"/>
      <c r="B963" s="26"/>
      <c r="C963" s="14"/>
      <c r="D963" s="14"/>
      <c r="E963" s="14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5"/>
    </row>
    <row r="964" spans="1:32" ht="27.75" customHeight="1">
      <c r="A964" s="10"/>
      <c r="B964" s="26"/>
      <c r="C964" s="14"/>
      <c r="D964" s="14"/>
      <c r="E964" s="14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5"/>
    </row>
    <row r="965" spans="1:32" ht="27.75" customHeight="1">
      <c r="A965" s="10"/>
      <c r="B965" s="26"/>
      <c r="C965" s="14"/>
      <c r="D965" s="14"/>
      <c r="E965" s="14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5"/>
    </row>
    <row r="966" spans="1:32" ht="27.75" customHeight="1">
      <c r="A966" s="10"/>
      <c r="B966" s="26"/>
      <c r="C966" s="14"/>
      <c r="D966" s="14"/>
      <c r="E966" s="14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5"/>
    </row>
    <row r="967" spans="1:32" ht="27.75" customHeight="1">
      <c r="A967" s="10"/>
      <c r="B967" s="26"/>
      <c r="C967" s="14"/>
      <c r="D967" s="14"/>
      <c r="E967" s="14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5"/>
    </row>
    <row r="968" spans="1:32" ht="27.75" customHeight="1">
      <c r="A968" s="10"/>
      <c r="B968" s="26"/>
      <c r="C968" s="14"/>
      <c r="D968" s="14"/>
      <c r="E968" s="14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5"/>
    </row>
    <row r="969" spans="1:32" ht="27.75" customHeight="1">
      <c r="A969" s="10"/>
      <c r="B969" s="26"/>
      <c r="C969" s="14"/>
      <c r="D969" s="14"/>
      <c r="E969" s="14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5"/>
    </row>
    <row r="970" spans="1:32" ht="27.75" customHeight="1">
      <c r="A970" s="10"/>
      <c r="B970" s="26"/>
      <c r="C970" s="14"/>
      <c r="D970" s="14"/>
      <c r="E970" s="14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5"/>
    </row>
    <row r="971" spans="1:32" ht="27.75" customHeight="1">
      <c r="A971" s="10"/>
      <c r="B971" s="26"/>
      <c r="C971" s="14"/>
      <c r="D971" s="14"/>
      <c r="E971" s="14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5"/>
    </row>
    <row r="972" spans="1:32" ht="27.75" customHeight="1">
      <c r="A972" s="10"/>
      <c r="B972" s="26"/>
      <c r="C972" s="14"/>
      <c r="D972" s="14"/>
      <c r="E972" s="14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5"/>
    </row>
    <row r="973" spans="1:32" ht="27.75" customHeight="1">
      <c r="A973" s="10"/>
      <c r="B973" s="26"/>
      <c r="C973" s="14"/>
      <c r="D973" s="14"/>
      <c r="E973" s="14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5"/>
    </row>
    <row r="974" spans="1:32" ht="27.75" customHeight="1">
      <c r="A974" s="10"/>
      <c r="B974" s="26"/>
      <c r="C974" s="14"/>
      <c r="D974" s="14"/>
      <c r="E974" s="14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5"/>
    </row>
    <row r="975" spans="1:32" ht="27.75" customHeight="1">
      <c r="A975" s="10"/>
      <c r="B975" s="26"/>
      <c r="C975" s="14"/>
      <c r="D975" s="14"/>
      <c r="E975" s="14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5"/>
    </row>
    <row r="976" spans="1:32" ht="27.75" customHeight="1">
      <c r="A976" s="10"/>
      <c r="B976" s="26"/>
      <c r="C976" s="14"/>
      <c r="D976" s="14"/>
      <c r="E976" s="14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5"/>
    </row>
    <row r="977" spans="1:32" ht="27.75" customHeight="1">
      <c r="A977" s="10"/>
      <c r="B977" s="26"/>
      <c r="C977" s="14"/>
      <c r="D977" s="14"/>
      <c r="E977" s="14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5"/>
    </row>
    <row r="978" spans="1:32" ht="27.75" customHeight="1">
      <c r="A978" s="10"/>
      <c r="B978" s="26"/>
      <c r="C978" s="14"/>
      <c r="D978" s="14"/>
      <c r="E978" s="14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5"/>
    </row>
    <row r="979" spans="1:32" ht="27.75" customHeight="1">
      <c r="A979" s="10"/>
      <c r="B979" s="26"/>
      <c r="C979" s="14"/>
      <c r="D979" s="14"/>
      <c r="E979" s="14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5"/>
    </row>
    <row r="980" spans="1:32" ht="27.75" customHeight="1">
      <c r="A980" s="10"/>
      <c r="B980" s="26"/>
      <c r="C980" s="14"/>
      <c r="D980" s="14"/>
      <c r="E980" s="14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5"/>
    </row>
    <row r="981" spans="1:32" ht="27.75" customHeight="1">
      <c r="A981" s="10"/>
      <c r="B981" s="26"/>
      <c r="C981" s="14"/>
      <c r="D981" s="14"/>
      <c r="E981" s="14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5"/>
    </row>
    <row r="982" spans="1:32" ht="27.75" customHeight="1">
      <c r="A982" s="10"/>
      <c r="B982" s="26"/>
      <c r="C982" s="14"/>
      <c r="D982" s="14"/>
      <c r="E982" s="14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5"/>
    </row>
    <row r="983" spans="1:32" ht="27.75" customHeight="1">
      <c r="A983" s="10"/>
      <c r="B983" s="26"/>
      <c r="C983" s="14"/>
      <c r="D983" s="14"/>
      <c r="E983" s="14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5"/>
    </row>
    <row r="984" spans="1:32" ht="27.75" customHeight="1">
      <c r="A984" s="10"/>
      <c r="B984" s="26"/>
      <c r="C984" s="14"/>
      <c r="D984" s="14"/>
      <c r="E984" s="14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5"/>
    </row>
    <row r="985" spans="1:32" ht="27.75" customHeight="1">
      <c r="A985" s="10"/>
      <c r="B985" s="26"/>
      <c r="C985" s="14"/>
      <c r="D985" s="14"/>
      <c r="E985" s="14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5"/>
    </row>
    <row r="986" spans="1:32" ht="27.75" customHeight="1">
      <c r="A986" s="10"/>
      <c r="B986" s="26"/>
      <c r="C986" s="14"/>
      <c r="D986" s="14"/>
      <c r="E986" s="14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5"/>
    </row>
    <row r="987" spans="1:32" ht="27.75" customHeight="1">
      <c r="A987" s="10"/>
      <c r="B987" s="26"/>
      <c r="C987" s="14"/>
      <c r="D987" s="14"/>
      <c r="E987" s="14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5"/>
    </row>
    <row r="988" spans="1:32" ht="27.75" customHeight="1">
      <c r="A988" s="10"/>
      <c r="B988" s="26"/>
      <c r="C988" s="14"/>
      <c r="D988" s="14"/>
      <c r="E988" s="14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5"/>
    </row>
    <row r="989" spans="1:32" ht="27.75" customHeight="1">
      <c r="A989" s="10"/>
      <c r="B989" s="26"/>
      <c r="C989" s="14"/>
      <c r="D989" s="14"/>
      <c r="E989" s="14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5"/>
    </row>
    <row r="990" spans="1:32" ht="27.75" customHeight="1">
      <c r="A990" s="10"/>
      <c r="B990" s="26"/>
      <c r="C990" s="14"/>
      <c r="D990" s="14"/>
      <c r="E990" s="14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5"/>
    </row>
    <row r="991" spans="1:32" ht="27.75" customHeight="1">
      <c r="A991" s="10"/>
      <c r="B991" s="26"/>
      <c r="C991" s="14"/>
      <c r="D991" s="14"/>
      <c r="E991" s="14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5"/>
    </row>
    <row r="992" spans="1:32" ht="27.75" customHeight="1">
      <c r="A992" s="10"/>
      <c r="B992" s="26"/>
      <c r="C992" s="14"/>
      <c r="D992" s="14"/>
      <c r="E992" s="14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5"/>
    </row>
    <row r="993" spans="1:32" ht="27.75" customHeight="1">
      <c r="A993" s="28"/>
      <c r="B993" s="11"/>
      <c r="C993" s="12"/>
      <c r="D993" s="12"/>
      <c r="E993" s="12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29"/>
    </row>
  </sheetData>
  <mergeCells count="13">
    <mergeCell ref="C67:S67"/>
    <mergeCell ref="B65:E65"/>
    <mergeCell ref="A1:U1"/>
    <mergeCell ref="A2:U2"/>
    <mergeCell ref="A3:U3"/>
    <mergeCell ref="B6:F6"/>
    <mergeCell ref="B16:F16"/>
    <mergeCell ref="B26:F26"/>
    <mergeCell ref="B33:F33"/>
    <mergeCell ref="B40:F40"/>
    <mergeCell ref="B47:F47"/>
    <mergeCell ref="B54:F54"/>
    <mergeCell ref="B60:F6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1"/>
  <sheetViews>
    <sheetView zoomScale="82" zoomScaleNormal="82" workbookViewId="0">
      <selection activeCell="B27" sqref="B27:B31"/>
    </sheetView>
  </sheetViews>
  <sheetFormatPr defaultRowHeight="28.5" customHeight="1"/>
  <cols>
    <col min="1" max="2" width="6.85546875" customWidth="1"/>
    <col min="3" max="3" width="31" customWidth="1"/>
    <col min="4" max="4" width="24.140625" customWidth="1"/>
    <col min="5" max="5" width="13.7109375" customWidth="1"/>
    <col min="6" max="20" width="8.7109375" customWidth="1"/>
  </cols>
  <sheetData>
    <row r="1" spans="1:20" ht="39.950000000000003" customHeight="1">
      <c r="A1" s="89"/>
      <c r="B1" s="284" t="s">
        <v>198</v>
      </c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</row>
    <row r="2" spans="1:20" ht="39.950000000000003" customHeight="1">
      <c r="A2" s="89"/>
      <c r="B2" s="284" t="s">
        <v>199</v>
      </c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</row>
    <row r="3" spans="1:20" ht="39.950000000000003" customHeight="1">
      <c r="A3" s="89"/>
      <c r="B3" s="284" t="s">
        <v>200</v>
      </c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</row>
    <row r="4" spans="1:20" ht="33.75" customHeigh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</row>
    <row r="5" spans="1:20" s="147" customFormat="1" ht="39.950000000000003" customHeight="1">
      <c r="A5" s="89"/>
      <c r="B5" s="127" t="s">
        <v>0</v>
      </c>
      <c r="C5" s="92" t="s">
        <v>201</v>
      </c>
      <c r="D5" s="92" t="s">
        <v>3</v>
      </c>
      <c r="E5" s="128" t="s">
        <v>4</v>
      </c>
      <c r="F5" s="127" t="s">
        <v>5</v>
      </c>
      <c r="G5" s="127" t="s">
        <v>6</v>
      </c>
      <c r="H5" s="127" t="s">
        <v>7</v>
      </c>
      <c r="I5" s="127" t="s">
        <v>8</v>
      </c>
      <c r="J5" s="127" t="s">
        <v>9</v>
      </c>
      <c r="K5" s="127" t="s">
        <v>10</v>
      </c>
      <c r="L5" s="127" t="s">
        <v>11</v>
      </c>
      <c r="M5" s="150" t="s">
        <v>12</v>
      </c>
      <c r="N5" s="150" t="s">
        <v>13</v>
      </c>
      <c r="O5" s="150" t="s">
        <v>175</v>
      </c>
      <c r="P5" s="127" t="s">
        <v>176</v>
      </c>
      <c r="Q5" s="127" t="s">
        <v>177</v>
      </c>
      <c r="R5" s="127" t="s">
        <v>14</v>
      </c>
      <c r="S5" s="127" t="s">
        <v>15</v>
      </c>
      <c r="T5" s="127" t="s">
        <v>16</v>
      </c>
    </row>
    <row r="6" spans="1:20" s="147" customFormat="1" ht="39.950000000000003" customHeight="1">
      <c r="A6" s="89"/>
      <c r="B6" s="278" t="s">
        <v>202</v>
      </c>
      <c r="C6" s="278"/>
      <c r="D6" s="278"/>
      <c r="E6" s="130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</row>
    <row r="7" spans="1:20" s="147" customFormat="1" ht="39.950000000000003" customHeight="1">
      <c r="A7" s="89"/>
      <c r="B7" s="106">
        <v>1</v>
      </c>
      <c r="C7" s="129" t="s">
        <v>203</v>
      </c>
      <c r="D7" s="90" t="s">
        <v>204</v>
      </c>
      <c r="E7" s="151">
        <v>1.33</v>
      </c>
      <c r="F7" s="130">
        <v>0.59</v>
      </c>
      <c r="G7" s="130">
        <v>0.39</v>
      </c>
      <c r="H7" s="131" t="s">
        <v>21</v>
      </c>
      <c r="I7" s="131" t="s">
        <v>21</v>
      </c>
      <c r="J7" s="130" t="s">
        <v>21</v>
      </c>
      <c r="K7" s="131" t="s">
        <v>21</v>
      </c>
      <c r="L7" s="131" t="s">
        <v>21</v>
      </c>
      <c r="M7" s="131">
        <v>0.2</v>
      </c>
      <c r="N7" s="131">
        <v>0.39</v>
      </c>
      <c r="O7" s="113" t="s">
        <v>21</v>
      </c>
      <c r="P7" s="113" t="s">
        <v>21</v>
      </c>
      <c r="Q7" s="131">
        <v>0.2</v>
      </c>
      <c r="R7" s="113" t="s">
        <v>21</v>
      </c>
      <c r="S7" s="113" t="s">
        <v>21</v>
      </c>
      <c r="T7" s="113" t="s">
        <v>21</v>
      </c>
    </row>
    <row r="8" spans="1:20" s="147" customFormat="1" ht="39.950000000000003" customHeight="1">
      <c r="A8" s="89"/>
      <c r="B8" s="106">
        <v>2</v>
      </c>
      <c r="C8" s="129" t="s">
        <v>205</v>
      </c>
      <c r="D8" s="90" t="s">
        <v>206</v>
      </c>
      <c r="E8" s="151">
        <v>1.28</v>
      </c>
      <c r="F8" s="130">
        <v>0.55000000000000004</v>
      </c>
      <c r="G8" s="131">
        <v>0.55000000000000004</v>
      </c>
      <c r="H8" s="131" t="s">
        <v>21</v>
      </c>
      <c r="I8" s="131" t="s">
        <v>21</v>
      </c>
      <c r="J8" s="130" t="s">
        <v>21</v>
      </c>
      <c r="K8" s="131" t="s">
        <v>21</v>
      </c>
      <c r="L8" s="131" t="s">
        <v>21</v>
      </c>
      <c r="M8" s="131" t="s">
        <v>21</v>
      </c>
      <c r="N8" s="131" t="s">
        <v>21</v>
      </c>
      <c r="O8" s="131" t="s">
        <v>21</v>
      </c>
      <c r="P8" s="131" t="s">
        <v>21</v>
      </c>
      <c r="Q8" s="131" t="s">
        <v>21</v>
      </c>
      <c r="R8" s="113" t="s">
        <v>21</v>
      </c>
      <c r="S8" s="113" t="s">
        <v>21</v>
      </c>
      <c r="T8" s="113" t="s">
        <v>21</v>
      </c>
    </row>
    <row r="9" spans="1:20" s="147" customFormat="1" ht="39.950000000000003" customHeight="1">
      <c r="A9" s="89"/>
      <c r="B9" s="106">
        <v>3</v>
      </c>
      <c r="C9" s="129" t="s">
        <v>207</v>
      </c>
      <c r="D9" s="90" t="s">
        <v>27</v>
      </c>
      <c r="E9" s="91">
        <v>1.48</v>
      </c>
      <c r="F9" s="130">
        <v>0.24</v>
      </c>
      <c r="G9" s="113" t="s">
        <v>21</v>
      </c>
      <c r="H9" s="113" t="s">
        <v>21</v>
      </c>
      <c r="I9" s="130">
        <v>0.28000000000000003</v>
      </c>
      <c r="J9" s="130">
        <v>0.28000000000000003</v>
      </c>
      <c r="K9" s="130">
        <v>0.28000000000000003</v>
      </c>
      <c r="L9" s="113" t="s">
        <v>21</v>
      </c>
      <c r="M9" s="131">
        <v>0.28000000000000003</v>
      </c>
      <c r="N9" s="130">
        <v>0.28000000000000003</v>
      </c>
      <c r="O9" s="131" t="s">
        <v>21</v>
      </c>
      <c r="P9" s="113" t="s">
        <v>21</v>
      </c>
      <c r="Q9" s="113" t="s">
        <v>21</v>
      </c>
      <c r="R9" s="113" t="s">
        <v>21</v>
      </c>
      <c r="S9" s="113" t="s">
        <v>21</v>
      </c>
      <c r="T9" s="113" t="s">
        <v>21</v>
      </c>
    </row>
    <row r="10" spans="1:20" s="147" customFormat="1" ht="39.950000000000003" customHeight="1">
      <c r="A10" s="89"/>
      <c r="B10" s="106">
        <v>4</v>
      </c>
      <c r="C10" s="129" t="s">
        <v>208</v>
      </c>
      <c r="D10" s="90" t="s">
        <v>209</v>
      </c>
      <c r="E10" s="131">
        <v>2.2000000000000002</v>
      </c>
      <c r="F10" s="130">
        <v>1.65</v>
      </c>
      <c r="G10" s="130">
        <v>0.73</v>
      </c>
      <c r="H10" s="131">
        <v>1.1000000000000001</v>
      </c>
      <c r="I10" s="131" t="s">
        <v>21</v>
      </c>
      <c r="J10" s="131" t="s">
        <v>21</v>
      </c>
      <c r="K10" s="131" t="s">
        <v>21</v>
      </c>
      <c r="L10" s="131" t="s">
        <v>21</v>
      </c>
      <c r="M10" s="130" t="s">
        <v>21</v>
      </c>
      <c r="N10" s="131" t="s">
        <v>21</v>
      </c>
      <c r="O10" s="131" t="s">
        <v>21</v>
      </c>
      <c r="P10" s="131" t="s">
        <v>21</v>
      </c>
      <c r="Q10" s="131" t="s">
        <v>21</v>
      </c>
      <c r="R10" s="130">
        <v>0.54</v>
      </c>
      <c r="S10" s="131">
        <v>0.54</v>
      </c>
      <c r="T10" s="130">
        <v>1.08</v>
      </c>
    </row>
    <row r="11" spans="1:20" s="147" customFormat="1" ht="39.950000000000003" customHeight="1">
      <c r="A11" s="89"/>
      <c r="B11" s="106">
        <v>5</v>
      </c>
      <c r="C11" s="129" t="s">
        <v>210</v>
      </c>
      <c r="D11" s="90" t="s">
        <v>33</v>
      </c>
      <c r="E11" s="151">
        <v>1.32</v>
      </c>
      <c r="F11" s="130">
        <v>0.57999999999999996</v>
      </c>
      <c r="G11" s="131">
        <v>0.39</v>
      </c>
      <c r="H11" s="130" t="s">
        <v>21</v>
      </c>
      <c r="I11" s="131">
        <v>0.57999999999999996</v>
      </c>
      <c r="J11" s="130" t="s">
        <v>21</v>
      </c>
      <c r="K11" s="131" t="s">
        <v>21</v>
      </c>
      <c r="L11" s="131" t="s">
        <v>21</v>
      </c>
      <c r="M11" s="131" t="s">
        <v>21</v>
      </c>
      <c r="N11" s="131">
        <v>0.57999999999999996</v>
      </c>
      <c r="O11" s="131" t="s">
        <v>21</v>
      </c>
      <c r="P11" s="131" t="s">
        <v>21</v>
      </c>
      <c r="Q11" s="131" t="s">
        <v>21</v>
      </c>
      <c r="R11" s="113" t="s">
        <v>21</v>
      </c>
      <c r="S11" s="113" t="s">
        <v>21</v>
      </c>
      <c r="T11" s="113" t="s">
        <v>21</v>
      </c>
    </row>
    <row r="12" spans="1:20" s="147" customFormat="1" ht="39.950000000000003" customHeight="1">
      <c r="A12" s="89"/>
      <c r="B12" s="106">
        <v>6</v>
      </c>
      <c r="C12" s="129" t="s">
        <v>211</v>
      </c>
      <c r="D12" s="90" t="s">
        <v>212</v>
      </c>
      <c r="E12" s="151">
        <v>1.35</v>
      </c>
      <c r="F12" s="130">
        <v>0.2</v>
      </c>
      <c r="G12" s="130">
        <v>0.2</v>
      </c>
      <c r="H12" s="130">
        <v>0.2</v>
      </c>
      <c r="I12" s="131">
        <v>0.2</v>
      </c>
      <c r="J12" s="131" t="s">
        <v>21</v>
      </c>
      <c r="K12" s="131" t="s">
        <v>21</v>
      </c>
      <c r="L12" s="131" t="s">
        <v>21</v>
      </c>
      <c r="M12" s="131" t="s">
        <v>21</v>
      </c>
      <c r="N12" s="131" t="s">
        <v>21</v>
      </c>
      <c r="O12" s="113" t="s">
        <v>21</v>
      </c>
      <c r="P12" s="113" t="s">
        <v>21</v>
      </c>
      <c r="Q12" s="113" t="s">
        <v>21</v>
      </c>
      <c r="R12" s="113" t="s">
        <v>21</v>
      </c>
      <c r="S12" s="113" t="s">
        <v>21</v>
      </c>
      <c r="T12" s="113" t="s">
        <v>21</v>
      </c>
    </row>
    <row r="13" spans="1:20" s="147" customFormat="1" ht="39.950000000000003" customHeight="1">
      <c r="A13" s="89"/>
      <c r="B13" s="106">
        <v>7</v>
      </c>
      <c r="C13" s="129" t="s">
        <v>213</v>
      </c>
      <c r="D13" s="90" t="s">
        <v>39</v>
      </c>
      <c r="E13" s="151">
        <v>1</v>
      </c>
      <c r="F13" s="131">
        <v>0.11</v>
      </c>
      <c r="G13" s="113" t="s">
        <v>21</v>
      </c>
      <c r="H13" s="113" t="s">
        <v>21</v>
      </c>
      <c r="I13" s="130">
        <v>0.11</v>
      </c>
      <c r="J13" s="113" t="s">
        <v>21</v>
      </c>
      <c r="K13" s="130">
        <v>0.11</v>
      </c>
      <c r="L13" s="113" t="s">
        <v>21</v>
      </c>
      <c r="M13" s="113" t="s">
        <v>21</v>
      </c>
      <c r="N13" s="130">
        <v>0.11</v>
      </c>
      <c r="O13" s="113" t="s">
        <v>21</v>
      </c>
      <c r="P13" s="113" t="s">
        <v>21</v>
      </c>
      <c r="Q13" s="113" t="s">
        <v>21</v>
      </c>
      <c r="R13" s="113" t="s">
        <v>21</v>
      </c>
      <c r="S13" s="113" t="s">
        <v>21</v>
      </c>
      <c r="T13" s="113" t="s">
        <v>21</v>
      </c>
    </row>
    <row r="14" spans="1:20" s="147" customFormat="1" ht="39.950000000000003" customHeight="1">
      <c r="A14" s="89"/>
      <c r="B14" s="106">
        <v>8</v>
      </c>
      <c r="C14" s="129" t="s">
        <v>214</v>
      </c>
      <c r="D14" s="90" t="s">
        <v>215</v>
      </c>
      <c r="E14" s="151">
        <v>1.73</v>
      </c>
      <c r="F14" s="131">
        <v>1</v>
      </c>
      <c r="G14" s="131">
        <v>0.66</v>
      </c>
      <c r="H14" s="131">
        <v>0.33</v>
      </c>
      <c r="I14" s="113" t="s">
        <v>21</v>
      </c>
      <c r="J14" s="131">
        <v>0.33</v>
      </c>
      <c r="K14" s="113" t="s">
        <v>21</v>
      </c>
      <c r="L14" s="113" t="s">
        <v>21</v>
      </c>
      <c r="M14" s="130">
        <v>0.33</v>
      </c>
      <c r="N14" s="131">
        <v>0.66</v>
      </c>
      <c r="O14" s="131">
        <v>0.39</v>
      </c>
      <c r="P14" s="113" t="s">
        <v>21</v>
      </c>
      <c r="Q14" s="131">
        <v>0.33</v>
      </c>
      <c r="R14" s="113" t="s">
        <v>21</v>
      </c>
      <c r="S14" s="113" t="s">
        <v>21</v>
      </c>
      <c r="T14" s="113" t="s">
        <v>21</v>
      </c>
    </row>
    <row r="15" spans="1:20" s="147" customFormat="1" ht="39.950000000000003" customHeight="1">
      <c r="A15" s="89"/>
      <c r="B15" s="106">
        <v>9</v>
      </c>
      <c r="C15" s="129" t="s">
        <v>216</v>
      </c>
      <c r="D15" s="132" t="s">
        <v>42</v>
      </c>
      <c r="E15" s="124">
        <v>3</v>
      </c>
      <c r="F15" s="124">
        <v>1</v>
      </c>
      <c r="G15" s="120">
        <v>0.56000000000000005</v>
      </c>
      <c r="H15" s="120">
        <v>0.56000000000000005</v>
      </c>
      <c r="I15" s="120">
        <v>0.56000000000000005</v>
      </c>
      <c r="J15" s="113" t="s">
        <v>21</v>
      </c>
      <c r="K15" s="113" t="s">
        <v>21</v>
      </c>
      <c r="L15" s="113" t="s">
        <v>21</v>
      </c>
      <c r="M15" s="120">
        <v>0.56000000000000005</v>
      </c>
      <c r="N15" s="113" t="s">
        <v>21</v>
      </c>
      <c r="O15" s="124">
        <v>0.56000000000000005</v>
      </c>
      <c r="P15" s="124">
        <v>0.56000000000000005</v>
      </c>
      <c r="Q15" s="120">
        <v>0.56000000000000005</v>
      </c>
      <c r="R15" s="113" t="s">
        <v>21</v>
      </c>
      <c r="S15" s="113" t="s">
        <v>21</v>
      </c>
      <c r="T15" s="113" t="s">
        <v>21</v>
      </c>
    </row>
    <row r="16" spans="1:20" s="147" customFormat="1" ht="39.950000000000003" customHeight="1">
      <c r="A16" s="89"/>
      <c r="B16" s="148" t="s">
        <v>217</v>
      </c>
      <c r="C16" s="148"/>
      <c r="D16" s="148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</row>
    <row r="17" spans="1:20" s="147" customFormat="1" ht="39.950000000000003" customHeight="1">
      <c r="A17" s="89"/>
      <c r="B17" s="106">
        <v>10</v>
      </c>
      <c r="C17" s="129" t="s">
        <v>218</v>
      </c>
      <c r="D17" s="90" t="s">
        <v>204</v>
      </c>
      <c r="E17" s="151">
        <v>1.37</v>
      </c>
      <c r="F17" s="130">
        <v>0.63</v>
      </c>
      <c r="G17" s="130">
        <v>0.42</v>
      </c>
      <c r="H17" s="113" t="s">
        <v>21</v>
      </c>
      <c r="I17" s="113" t="s">
        <v>21</v>
      </c>
      <c r="J17" s="113" t="s">
        <v>21</v>
      </c>
      <c r="K17" s="113" t="s">
        <v>21</v>
      </c>
      <c r="L17" s="113" t="s">
        <v>21</v>
      </c>
      <c r="M17" s="131">
        <v>0.21</v>
      </c>
      <c r="N17" s="131">
        <v>0.21</v>
      </c>
      <c r="O17" s="113" t="s">
        <v>21</v>
      </c>
      <c r="P17" s="113" t="s">
        <v>21</v>
      </c>
      <c r="Q17" s="131">
        <v>0.21</v>
      </c>
      <c r="R17" s="113" t="s">
        <v>21</v>
      </c>
      <c r="S17" s="113" t="s">
        <v>21</v>
      </c>
      <c r="T17" s="113" t="s">
        <v>21</v>
      </c>
    </row>
    <row r="18" spans="1:20" s="147" customFormat="1" ht="39.950000000000003" customHeight="1">
      <c r="A18" s="89"/>
      <c r="B18" s="106">
        <v>11</v>
      </c>
      <c r="C18" s="129" t="s">
        <v>219</v>
      </c>
      <c r="D18" s="90" t="s">
        <v>27</v>
      </c>
      <c r="E18" s="91">
        <v>1.86</v>
      </c>
      <c r="F18" s="130">
        <v>0.38</v>
      </c>
      <c r="G18" s="130" t="s">
        <v>21</v>
      </c>
      <c r="H18" s="131" t="s">
        <v>21</v>
      </c>
      <c r="I18" s="130">
        <v>0.35</v>
      </c>
      <c r="J18" s="130">
        <v>0.35</v>
      </c>
      <c r="K18" s="130">
        <v>0.35</v>
      </c>
      <c r="L18" s="130" t="s">
        <v>21</v>
      </c>
      <c r="M18" s="131">
        <v>0.35</v>
      </c>
      <c r="N18" s="130">
        <v>0.35</v>
      </c>
      <c r="O18" s="131" t="s">
        <v>21</v>
      </c>
      <c r="P18" s="131" t="s">
        <v>21</v>
      </c>
      <c r="Q18" s="131" t="s">
        <v>21</v>
      </c>
      <c r="R18" s="113" t="s">
        <v>21</v>
      </c>
      <c r="S18" s="113" t="s">
        <v>21</v>
      </c>
      <c r="T18" s="113" t="s">
        <v>21</v>
      </c>
    </row>
    <row r="19" spans="1:20" s="147" customFormat="1" ht="39.950000000000003" customHeight="1">
      <c r="A19" s="89"/>
      <c r="B19" s="106">
        <v>12</v>
      </c>
      <c r="C19" s="129" t="s">
        <v>220</v>
      </c>
      <c r="D19" s="90" t="s">
        <v>206</v>
      </c>
      <c r="E19" s="151">
        <v>1.88</v>
      </c>
      <c r="F19" s="130">
        <v>1.18</v>
      </c>
      <c r="G19" s="131">
        <v>1.18</v>
      </c>
      <c r="H19" s="131" t="s">
        <v>21</v>
      </c>
      <c r="I19" s="131" t="s">
        <v>21</v>
      </c>
      <c r="J19" s="130" t="s">
        <v>21</v>
      </c>
      <c r="K19" s="131" t="s">
        <v>21</v>
      </c>
      <c r="L19" s="131" t="s">
        <v>21</v>
      </c>
      <c r="M19" s="131" t="s">
        <v>21</v>
      </c>
      <c r="N19" s="131" t="s">
        <v>21</v>
      </c>
      <c r="O19" s="131" t="s">
        <v>21</v>
      </c>
      <c r="P19" s="131" t="s">
        <v>21</v>
      </c>
      <c r="Q19" s="131" t="s">
        <v>21</v>
      </c>
      <c r="R19" s="113" t="s">
        <v>21</v>
      </c>
      <c r="S19" s="113" t="s">
        <v>21</v>
      </c>
      <c r="T19" s="113" t="s">
        <v>21</v>
      </c>
    </row>
    <row r="20" spans="1:20" s="147" customFormat="1" ht="39.950000000000003" customHeight="1">
      <c r="A20" s="89"/>
      <c r="B20" s="106">
        <v>13</v>
      </c>
      <c r="C20" s="129" t="s">
        <v>221</v>
      </c>
      <c r="D20" s="90" t="s">
        <v>30</v>
      </c>
      <c r="E20" s="156">
        <v>1.5</v>
      </c>
      <c r="F20" s="94">
        <v>0.5</v>
      </c>
      <c r="G20" s="94">
        <v>0.25</v>
      </c>
      <c r="H20" s="131">
        <v>0.38</v>
      </c>
      <c r="I20" s="113" t="s">
        <v>21</v>
      </c>
      <c r="J20" s="113" t="s">
        <v>21</v>
      </c>
      <c r="K20" s="113" t="s">
        <v>21</v>
      </c>
      <c r="L20" s="113" t="s">
        <v>21</v>
      </c>
      <c r="M20" s="113" t="s">
        <v>21</v>
      </c>
      <c r="N20" s="113" t="s">
        <v>21</v>
      </c>
      <c r="O20" s="113" t="s">
        <v>21</v>
      </c>
      <c r="P20" s="113" t="s">
        <v>21</v>
      </c>
      <c r="Q20" s="113" t="s">
        <v>21</v>
      </c>
      <c r="R20" s="131">
        <v>0.32</v>
      </c>
      <c r="S20" s="94">
        <v>0.25</v>
      </c>
      <c r="T20" s="94">
        <v>0.63</v>
      </c>
    </row>
    <row r="21" spans="1:20" s="147" customFormat="1" ht="39.950000000000003" customHeight="1">
      <c r="A21" s="89"/>
      <c r="B21" s="106">
        <v>14</v>
      </c>
      <c r="C21" s="129" t="s">
        <v>222</v>
      </c>
      <c r="D21" s="90" t="s">
        <v>39</v>
      </c>
      <c r="E21" s="151">
        <v>1.73</v>
      </c>
      <c r="F21" s="130">
        <v>0.34</v>
      </c>
      <c r="G21" s="130">
        <v>0.34</v>
      </c>
      <c r="H21" s="130">
        <v>0.34</v>
      </c>
      <c r="I21" s="113" t="s">
        <v>21</v>
      </c>
      <c r="J21" s="113" t="s">
        <v>21</v>
      </c>
      <c r="K21" s="130">
        <v>0.34</v>
      </c>
      <c r="L21" s="113" t="s">
        <v>21</v>
      </c>
      <c r="M21" s="113" t="s">
        <v>21</v>
      </c>
      <c r="N21" s="131">
        <v>0.34</v>
      </c>
      <c r="O21" s="113" t="s">
        <v>21</v>
      </c>
      <c r="P21" s="113" t="s">
        <v>21</v>
      </c>
      <c r="Q21" s="113" t="s">
        <v>21</v>
      </c>
      <c r="R21" s="113" t="s">
        <v>21</v>
      </c>
      <c r="S21" s="113" t="s">
        <v>21</v>
      </c>
      <c r="T21" s="113" t="s">
        <v>21</v>
      </c>
    </row>
    <row r="22" spans="1:20" s="147" customFormat="1" ht="39.950000000000003" customHeight="1">
      <c r="A22" s="89"/>
      <c r="B22" s="106">
        <v>15</v>
      </c>
      <c r="C22" s="129" t="s">
        <v>223</v>
      </c>
      <c r="D22" s="90" t="s">
        <v>212</v>
      </c>
      <c r="E22" s="151">
        <v>1.36</v>
      </c>
      <c r="F22" s="130">
        <v>0.2</v>
      </c>
      <c r="G22" s="130">
        <v>0.2</v>
      </c>
      <c r="H22" s="130">
        <v>0.2</v>
      </c>
      <c r="I22" s="131">
        <v>0.2</v>
      </c>
      <c r="J22" s="131" t="s">
        <v>21</v>
      </c>
      <c r="K22" s="131" t="s">
        <v>21</v>
      </c>
      <c r="L22" s="131" t="s">
        <v>21</v>
      </c>
      <c r="M22" s="131" t="s">
        <v>21</v>
      </c>
      <c r="N22" s="131" t="s">
        <v>21</v>
      </c>
      <c r="O22" s="113" t="s">
        <v>21</v>
      </c>
      <c r="P22" s="113" t="s">
        <v>21</v>
      </c>
      <c r="Q22" s="113" t="s">
        <v>21</v>
      </c>
      <c r="R22" s="113" t="s">
        <v>21</v>
      </c>
      <c r="S22" s="113" t="s">
        <v>21</v>
      </c>
      <c r="T22" s="113" t="s">
        <v>21</v>
      </c>
    </row>
    <row r="23" spans="1:20" s="147" customFormat="1" ht="39.950000000000003" customHeight="1">
      <c r="A23" s="89"/>
      <c r="B23" s="106">
        <v>16</v>
      </c>
      <c r="C23" s="129" t="s">
        <v>224</v>
      </c>
      <c r="D23" s="90" t="s">
        <v>33</v>
      </c>
      <c r="E23" s="151">
        <v>1.26</v>
      </c>
      <c r="F23" s="130">
        <v>0.53</v>
      </c>
      <c r="G23" s="131">
        <v>0.35</v>
      </c>
      <c r="H23" s="130" t="s">
        <v>21</v>
      </c>
      <c r="I23" s="131">
        <v>0.53</v>
      </c>
      <c r="J23" s="130" t="s">
        <v>21</v>
      </c>
      <c r="K23" s="131" t="s">
        <v>21</v>
      </c>
      <c r="L23" s="131" t="s">
        <v>21</v>
      </c>
      <c r="M23" s="131" t="s">
        <v>21</v>
      </c>
      <c r="N23" s="131">
        <v>0.53</v>
      </c>
      <c r="O23" s="113" t="s">
        <v>21</v>
      </c>
      <c r="P23" s="113" t="s">
        <v>21</v>
      </c>
      <c r="Q23" s="113" t="s">
        <v>21</v>
      </c>
      <c r="R23" s="113" t="s">
        <v>21</v>
      </c>
      <c r="S23" s="113" t="s">
        <v>21</v>
      </c>
      <c r="T23" s="113" t="s">
        <v>21</v>
      </c>
    </row>
    <row r="24" spans="1:20" s="147" customFormat="1" ht="39.950000000000003" customHeight="1">
      <c r="A24" s="89"/>
      <c r="B24" s="106">
        <v>17</v>
      </c>
      <c r="C24" s="129" t="s">
        <v>225</v>
      </c>
      <c r="D24" s="90" t="s">
        <v>215</v>
      </c>
      <c r="E24" s="91">
        <v>1.9</v>
      </c>
      <c r="F24" s="131">
        <v>1.2</v>
      </c>
      <c r="G24" s="130">
        <v>0.57999999999999996</v>
      </c>
      <c r="H24" s="130">
        <v>0.39</v>
      </c>
      <c r="I24" s="113" t="s">
        <v>21</v>
      </c>
      <c r="J24" s="113" t="s">
        <v>21</v>
      </c>
      <c r="K24" s="131">
        <v>0.28999999999999998</v>
      </c>
      <c r="L24" s="131">
        <v>0.28999999999999998</v>
      </c>
      <c r="M24" s="130">
        <v>0.28999999999999998</v>
      </c>
      <c r="N24" s="131">
        <v>0.57999999999999996</v>
      </c>
      <c r="O24" s="113" t="s">
        <v>21</v>
      </c>
      <c r="P24" s="113" t="s">
        <v>21</v>
      </c>
      <c r="Q24" s="131">
        <v>0.28999999999999998</v>
      </c>
      <c r="R24" s="113" t="s">
        <v>21</v>
      </c>
      <c r="S24" s="113" t="s">
        <v>21</v>
      </c>
      <c r="T24" s="113" t="s">
        <v>21</v>
      </c>
    </row>
    <row r="25" spans="1:20" s="147" customFormat="1" ht="39.950000000000003" customHeight="1">
      <c r="A25" s="89"/>
      <c r="B25" s="106">
        <v>18</v>
      </c>
      <c r="C25" s="116" t="s">
        <v>285</v>
      </c>
      <c r="D25" s="133" t="s">
        <v>62</v>
      </c>
      <c r="E25" s="130">
        <v>3</v>
      </c>
      <c r="F25" s="106">
        <v>1</v>
      </c>
      <c r="G25" s="106">
        <v>0.56000000000000005</v>
      </c>
      <c r="H25" s="106">
        <v>0.56000000000000005</v>
      </c>
      <c r="I25" s="113" t="s">
        <v>21</v>
      </c>
      <c r="J25" s="106">
        <v>0.56000000000000005</v>
      </c>
      <c r="K25" s="113" t="s">
        <v>21</v>
      </c>
      <c r="L25" s="113" t="s">
        <v>21</v>
      </c>
      <c r="M25" s="106">
        <v>0.56000000000000005</v>
      </c>
      <c r="N25" s="113" t="s">
        <v>21</v>
      </c>
      <c r="O25" s="106">
        <v>0.65</v>
      </c>
      <c r="P25" s="113" t="s">
        <v>21</v>
      </c>
      <c r="Q25" s="106">
        <v>0.56000000000000005</v>
      </c>
      <c r="R25" s="113" t="s">
        <v>21</v>
      </c>
      <c r="S25" s="113" t="s">
        <v>21</v>
      </c>
      <c r="T25" s="113" t="s">
        <v>21</v>
      </c>
    </row>
    <row r="26" spans="1:20" s="147" customFormat="1" ht="39.950000000000003" customHeight="1">
      <c r="A26" s="89"/>
      <c r="B26" s="280" t="s">
        <v>226</v>
      </c>
      <c r="C26" s="280"/>
      <c r="D26" s="280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</row>
    <row r="27" spans="1:20" s="147" customFormat="1" ht="39.950000000000003" customHeight="1">
      <c r="A27" s="89"/>
      <c r="B27" s="91">
        <v>19</v>
      </c>
      <c r="C27" s="116" t="s">
        <v>227</v>
      </c>
      <c r="D27" s="110" t="s">
        <v>228</v>
      </c>
      <c r="E27" s="91">
        <v>2.6</v>
      </c>
      <c r="F27" s="106">
        <v>2.6</v>
      </c>
      <c r="G27" s="106">
        <v>2.6</v>
      </c>
      <c r="H27" s="94">
        <v>2.6</v>
      </c>
      <c r="I27" s="94">
        <v>1.73</v>
      </c>
      <c r="J27" s="94" t="s">
        <v>21</v>
      </c>
      <c r="K27" s="94" t="s">
        <v>21</v>
      </c>
      <c r="L27" s="94" t="s">
        <v>21</v>
      </c>
      <c r="M27" s="94" t="s">
        <v>21</v>
      </c>
      <c r="N27" s="94" t="s">
        <v>21</v>
      </c>
      <c r="O27" s="94" t="s">
        <v>21</v>
      </c>
      <c r="P27" s="94" t="s">
        <v>21</v>
      </c>
      <c r="Q27" s="94">
        <v>1.73</v>
      </c>
      <c r="R27" s="94" t="s">
        <v>21</v>
      </c>
      <c r="S27" s="131">
        <v>1.73</v>
      </c>
      <c r="T27" s="94">
        <v>0.87</v>
      </c>
    </row>
    <row r="28" spans="1:20" s="147" customFormat="1" ht="39.950000000000003" customHeight="1">
      <c r="A28" s="89"/>
      <c r="B28" s="103">
        <v>20</v>
      </c>
      <c r="C28" s="116" t="s">
        <v>229</v>
      </c>
      <c r="D28" s="110" t="s">
        <v>230</v>
      </c>
      <c r="E28" s="91">
        <v>1.9</v>
      </c>
      <c r="F28" s="114">
        <v>1.9</v>
      </c>
      <c r="G28" s="91" t="s">
        <v>21</v>
      </c>
      <c r="H28" s="91" t="s">
        <v>21</v>
      </c>
      <c r="I28" s="91" t="s">
        <v>21</v>
      </c>
      <c r="J28" s="91" t="s">
        <v>21</v>
      </c>
      <c r="K28" s="91" t="s">
        <v>21</v>
      </c>
      <c r="L28" s="91" t="s">
        <v>21</v>
      </c>
      <c r="M28" s="91" t="s">
        <v>21</v>
      </c>
      <c r="N28" s="91" t="s">
        <v>21</v>
      </c>
      <c r="O28" s="91" t="s">
        <v>21</v>
      </c>
      <c r="P28" s="91" t="s">
        <v>21</v>
      </c>
      <c r="Q28" s="91" t="s">
        <v>21</v>
      </c>
      <c r="R28" s="91" t="s">
        <v>21</v>
      </c>
      <c r="S28" s="131">
        <v>0.63</v>
      </c>
      <c r="T28" s="91" t="s">
        <v>21</v>
      </c>
    </row>
    <row r="29" spans="1:20" s="147" customFormat="1" ht="39.950000000000003" customHeight="1">
      <c r="A29" s="89"/>
      <c r="B29" s="130">
        <v>21</v>
      </c>
      <c r="C29" s="117" t="s">
        <v>231</v>
      </c>
      <c r="D29" s="110" t="s">
        <v>232</v>
      </c>
      <c r="E29" s="91">
        <v>2.6</v>
      </c>
      <c r="F29" s="91">
        <v>0.87</v>
      </c>
      <c r="G29" s="130">
        <v>1.39</v>
      </c>
      <c r="H29" s="91" t="s">
        <v>21</v>
      </c>
      <c r="I29" s="91" t="s">
        <v>21</v>
      </c>
      <c r="J29" s="91" t="s">
        <v>21</v>
      </c>
      <c r="K29" s="91" t="s">
        <v>21</v>
      </c>
      <c r="L29" s="91" t="s">
        <v>21</v>
      </c>
      <c r="M29" s="91" t="s">
        <v>21</v>
      </c>
      <c r="N29" s="91" t="s">
        <v>21</v>
      </c>
      <c r="O29" s="91" t="s">
        <v>21</v>
      </c>
      <c r="P29" s="91" t="s">
        <v>21</v>
      </c>
      <c r="Q29" s="91" t="s">
        <v>21</v>
      </c>
      <c r="R29" s="113" t="s">
        <v>21</v>
      </c>
      <c r="S29" s="94">
        <v>0.87</v>
      </c>
      <c r="T29" s="134" t="s">
        <v>21</v>
      </c>
    </row>
    <row r="30" spans="1:20" s="147" customFormat="1" ht="39.950000000000003" customHeight="1">
      <c r="A30" s="89"/>
      <c r="B30" s="130">
        <v>22</v>
      </c>
      <c r="C30" s="90" t="s">
        <v>233</v>
      </c>
      <c r="D30" s="165" t="s">
        <v>234</v>
      </c>
      <c r="E30" s="130">
        <v>2.92</v>
      </c>
      <c r="F30" s="130" t="s">
        <v>21</v>
      </c>
      <c r="G30" s="130">
        <v>2.75</v>
      </c>
      <c r="H30" s="94">
        <v>0.97</v>
      </c>
      <c r="I30" s="151">
        <v>0.97</v>
      </c>
      <c r="J30" s="130">
        <v>0.97</v>
      </c>
      <c r="K30" s="130" t="s">
        <v>21</v>
      </c>
      <c r="L30" s="130" t="s">
        <v>21</v>
      </c>
      <c r="M30" s="94" t="s">
        <v>21</v>
      </c>
      <c r="N30" s="151" t="s">
        <v>21</v>
      </c>
      <c r="O30" s="94" t="s">
        <v>21</v>
      </c>
      <c r="P30" s="94" t="s">
        <v>21</v>
      </c>
      <c r="Q30" s="94" t="s">
        <v>21</v>
      </c>
      <c r="R30" s="94" t="s">
        <v>21</v>
      </c>
      <c r="S30" s="131">
        <v>0.97</v>
      </c>
      <c r="T30" s="94" t="s">
        <v>21</v>
      </c>
    </row>
    <row r="31" spans="1:20" s="147" customFormat="1" ht="39.950000000000003" customHeight="1">
      <c r="A31" s="89"/>
      <c r="B31" s="130">
        <v>23</v>
      </c>
      <c r="C31" s="117" t="s">
        <v>235</v>
      </c>
      <c r="D31" s="166" t="s">
        <v>236</v>
      </c>
      <c r="E31" s="130">
        <v>2.94</v>
      </c>
      <c r="F31" s="94">
        <v>1.96</v>
      </c>
      <c r="G31" s="94">
        <v>1.96</v>
      </c>
      <c r="H31" s="94">
        <v>2.08</v>
      </c>
      <c r="I31" s="94">
        <v>1.47</v>
      </c>
      <c r="J31" s="113" t="s">
        <v>21</v>
      </c>
      <c r="K31" s="113" t="s">
        <v>21</v>
      </c>
      <c r="L31" s="113" t="s">
        <v>21</v>
      </c>
      <c r="M31" s="113" t="s">
        <v>21</v>
      </c>
      <c r="N31" s="113" t="s">
        <v>21</v>
      </c>
      <c r="O31" s="113" t="s">
        <v>21</v>
      </c>
      <c r="P31" s="113" t="s">
        <v>21</v>
      </c>
      <c r="Q31" s="113" t="s">
        <v>21</v>
      </c>
      <c r="R31" s="94">
        <v>0.98</v>
      </c>
      <c r="S31" s="94">
        <v>0.98</v>
      </c>
      <c r="T31" s="113" t="s">
        <v>21</v>
      </c>
    </row>
    <row r="32" spans="1:20" s="147" customFormat="1" ht="39.950000000000003" customHeight="1">
      <c r="A32" s="89"/>
      <c r="B32" s="135" t="s">
        <v>237</v>
      </c>
      <c r="C32" s="135"/>
      <c r="D32" s="135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</row>
    <row r="33" spans="1:20" s="147" customFormat="1" ht="39.950000000000003" customHeight="1">
      <c r="A33" s="89"/>
      <c r="B33" s="258">
        <v>24</v>
      </c>
      <c r="C33" s="90" t="s">
        <v>238</v>
      </c>
      <c r="D33" s="167" t="s">
        <v>204</v>
      </c>
      <c r="E33" s="130">
        <v>3</v>
      </c>
      <c r="F33" s="130">
        <v>1</v>
      </c>
      <c r="G33" s="130">
        <v>1</v>
      </c>
      <c r="H33" s="94" t="s">
        <v>21</v>
      </c>
      <c r="I33" s="131">
        <v>1</v>
      </c>
      <c r="J33" s="130" t="s">
        <v>21</v>
      </c>
      <c r="K33" s="130" t="s">
        <v>21</v>
      </c>
      <c r="L33" s="130" t="s">
        <v>21</v>
      </c>
      <c r="M33" s="94" t="s">
        <v>21</v>
      </c>
      <c r="N33" s="131" t="s">
        <v>21</v>
      </c>
      <c r="O33" s="131" t="s">
        <v>21</v>
      </c>
      <c r="P33" s="131" t="s">
        <v>21</v>
      </c>
      <c r="Q33" s="131" t="s">
        <v>21</v>
      </c>
      <c r="R33" s="131" t="s">
        <v>21</v>
      </c>
      <c r="S33" s="131" t="s">
        <v>21</v>
      </c>
      <c r="T33" s="131" t="s">
        <v>21</v>
      </c>
    </row>
    <row r="34" spans="1:20" s="147" customFormat="1" ht="39.950000000000003" customHeight="1">
      <c r="A34" s="89"/>
      <c r="B34" s="258">
        <v>25</v>
      </c>
      <c r="C34" s="90" t="s">
        <v>239</v>
      </c>
      <c r="D34" s="165" t="s">
        <v>230</v>
      </c>
      <c r="E34" s="130">
        <v>2.1</v>
      </c>
      <c r="F34" s="131" t="s">
        <v>21</v>
      </c>
      <c r="G34" s="130" t="s">
        <v>21</v>
      </c>
      <c r="H34" s="94" t="s">
        <v>21</v>
      </c>
      <c r="I34" s="151" t="s">
        <v>21</v>
      </c>
      <c r="J34" s="130" t="s">
        <v>21</v>
      </c>
      <c r="K34" s="131" t="s">
        <v>21</v>
      </c>
      <c r="L34" s="130" t="s">
        <v>21</v>
      </c>
      <c r="M34" s="94" t="s">
        <v>21</v>
      </c>
      <c r="N34" s="151" t="s">
        <v>21</v>
      </c>
      <c r="O34" s="106">
        <v>1.05</v>
      </c>
      <c r="P34" s="131" t="s">
        <v>21</v>
      </c>
      <c r="Q34" s="131" t="s">
        <v>21</v>
      </c>
      <c r="R34" s="106">
        <v>1.05</v>
      </c>
      <c r="S34" s="131" t="s">
        <v>21</v>
      </c>
      <c r="T34" s="131" t="s">
        <v>21</v>
      </c>
    </row>
    <row r="35" spans="1:20" s="147" customFormat="1" ht="39.950000000000003" customHeight="1">
      <c r="A35" s="89"/>
      <c r="B35" s="258">
        <v>26</v>
      </c>
      <c r="C35" s="136" t="s">
        <v>240</v>
      </c>
      <c r="D35" s="166" t="s">
        <v>236</v>
      </c>
      <c r="E35" s="91">
        <v>2.98</v>
      </c>
      <c r="F35" s="115">
        <v>1.99</v>
      </c>
      <c r="G35" s="115">
        <v>0.99</v>
      </c>
      <c r="H35" s="115">
        <v>0.99</v>
      </c>
      <c r="I35" s="115" t="s">
        <v>21</v>
      </c>
      <c r="J35" s="115" t="s">
        <v>21</v>
      </c>
      <c r="K35" s="157" t="s">
        <v>21</v>
      </c>
      <c r="L35" s="157" t="s">
        <v>21</v>
      </c>
      <c r="M35" s="157" t="s">
        <v>21</v>
      </c>
      <c r="N35" s="157" t="s">
        <v>21</v>
      </c>
      <c r="O35" s="157" t="s">
        <v>21</v>
      </c>
      <c r="P35" s="157" t="s">
        <v>21</v>
      </c>
      <c r="Q35" s="157" t="s">
        <v>21</v>
      </c>
      <c r="R35" s="115">
        <v>0.99</v>
      </c>
      <c r="S35" s="115">
        <v>0.99</v>
      </c>
      <c r="T35" s="115" t="s">
        <v>21</v>
      </c>
    </row>
    <row r="36" spans="1:20" s="147" customFormat="1" ht="39.950000000000003" customHeight="1">
      <c r="A36" s="89"/>
      <c r="B36" s="258">
        <v>27</v>
      </c>
      <c r="C36" s="90" t="s">
        <v>242</v>
      </c>
      <c r="D36" s="165" t="s">
        <v>243</v>
      </c>
      <c r="E36" s="130">
        <v>2.98</v>
      </c>
      <c r="F36" s="158">
        <v>1.99</v>
      </c>
      <c r="G36" s="158" t="s">
        <v>21</v>
      </c>
      <c r="H36" s="158" t="s">
        <v>21</v>
      </c>
      <c r="I36" s="158" t="s">
        <v>21</v>
      </c>
      <c r="J36" s="113" t="s">
        <v>21</v>
      </c>
      <c r="K36" s="113" t="s">
        <v>21</v>
      </c>
      <c r="L36" s="113" t="s">
        <v>21</v>
      </c>
      <c r="M36" s="113" t="s">
        <v>21</v>
      </c>
      <c r="N36" s="113" t="s">
        <v>21</v>
      </c>
      <c r="O36" s="113" t="s">
        <v>21</v>
      </c>
      <c r="P36" s="113" t="s">
        <v>21</v>
      </c>
      <c r="Q36" s="94" t="s">
        <v>21</v>
      </c>
      <c r="R36" s="158" t="s">
        <v>21</v>
      </c>
      <c r="S36" s="158" t="s">
        <v>21</v>
      </c>
      <c r="T36" s="113" t="s">
        <v>21</v>
      </c>
    </row>
    <row r="37" spans="1:20" s="147" customFormat="1" ht="39.950000000000003" customHeight="1">
      <c r="A37" s="89"/>
      <c r="B37" s="258">
        <v>28</v>
      </c>
      <c r="C37" s="90" t="s">
        <v>244</v>
      </c>
      <c r="D37" s="165" t="s">
        <v>245</v>
      </c>
      <c r="E37" s="130">
        <v>2.84</v>
      </c>
      <c r="F37" s="131">
        <v>2.84</v>
      </c>
      <c r="G37" s="130">
        <v>1.89</v>
      </c>
      <c r="H37" s="94">
        <v>1.89</v>
      </c>
      <c r="I37" s="151">
        <v>1.89</v>
      </c>
      <c r="J37" s="91">
        <v>1.57</v>
      </c>
      <c r="K37" s="137">
        <v>0.95</v>
      </c>
      <c r="L37" s="130">
        <v>0.95</v>
      </c>
      <c r="M37" s="94">
        <v>0.95</v>
      </c>
      <c r="N37" s="151">
        <v>0.95</v>
      </c>
      <c r="O37" s="106">
        <v>2.04</v>
      </c>
      <c r="P37" s="106">
        <v>1.89</v>
      </c>
      <c r="Q37" s="131" t="s">
        <v>21</v>
      </c>
      <c r="R37" s="106">
        <v>0.95</v>
      </c>
      <c r="S37" s="131">
        <v>0.95</v>
      </c>
      <c r="T37" s="131" t="s">
        <v>21</v>
      </c>
    </row>
    <row r="38" spans="1:20" s="147" customFormat="1" ht="39.950000000000003" customHeight="1">
      <c r="A38" s="89"/>
      <c r="B38" s="285" t="s">
        <v>246</v>
      </c>
      <c r="C38" s="285"/>
      <c r="D38" s="285"/>
      <c r="E38" s="130"/>
      <c r="F38" s="130"/>
      <c r="G38" s="130"/>
      <c r="H38" s="94"/>
      <c r="I38" s="91"/>
      <c r="J38" s="130"/>
      <c r="K38" s="130"/>
      <c r="L38" s="130"/>
      <c r="M38" s="94"/>
      <c r="N38" s="91"/>
      <c r="O38" s="106"/>
      <c r="P38" s="106"/>
      <c r="Q38" s="106"/>
      <c r="R38" s="106"/>
      <c r="S38" s="106"/>
      <c r="T38" s="106"/>
    </row>
    <row r="39" spans="1:20" s="147" customFormat="1" ht="39.950000000000003" customHeight="1">
      <c r="A39" s="89"/>
      <c r="B39" s="258">
        <v>29</v>
      </c>
      <c r="C39" s="90" t="s">
        <v>247</v>
      </c>
      <c r="D39" s="165" t="s">
        <v>248</v>
      </c>
      <c r="E39" s="151">
        <v>2.9</v>
      </c>
      <c r="F39" s="94">
        <v>2.25</v>
      </c>
      <c r="G39" s="94">
        <v>2.09</v>
      </c>
      <c r="H39" s="94">
        <v>1.45</v>
      </c>
      <c r="I39" s="94">
        <v>0.97</v>
      </c>
      <c r="J39" s="159" t="s">
        <v>21</v>
      </c>
      <c r="K39" s="159" t="s">
        <v>21</v>
      </c>
      <c r="L39" s="159" t="s">
        <v>21</v>
      </c>
      <c r="M39" s="159" t="s">
        <v>21</v>
      </c>
      <c r="N39" s="159" t="s">
        <v>21</v>
      </c>
      <c r="O39" s="159" t="s">
        <v>21</v>
      </c>
      <c r="P39" s="159" t="s">
        <v>21</v>
      </c>
      <c r="Q39" s="159" t="s">
        <v>21</v>
      </c>
      <c r="R39" s="159" t="s">
        <v>21</v>
      </c>
      <c r="S39" s="94">
        <v>1.29</v>
      </c>
      <c r="T39" s="94">
        <v>0.97</v>
      </c>
    </row>
    <row r="40" spans="1:20" s="147" customFormat="1" ht="39.950000000000003" customHeight="1">
      <c r="A40" s="89"/>
      <c r="B40" s="258">
        <v>30</v>
      </c>
      <c r="C40" s="90" t="s">
        <v>249</v>
      </c>
      <c r="D40" s="165" t="s">
        <v>250</v>
      </c>
      <c r="E40" s="151">
        <v>2.98</v>
      </c>
      <c r="F40" s="94">
        <v>1.99</v>
      </c>
      <c r="G40" s="94">
        <v>1.49</v>
      </c>
      <c r="H40" s="94">
        <v>1.74</v>
      </c>
      <c r="I40" s="94">
        <v>0.99</v>
      </c>
      <c r="J40" s="94">
        <v>0.99</v>
      </c>
      <c r="K40" s="94">
        <v>0.99</v>
      </c>
      <c r="L40" s="94">
        <v>0.99</v>
      </c>
      <c r="M40" s="94">
        <v>0.99</v>
      </c>
      <c r="N40" s="94">
        <v>0.99</v>
      </c>
      <c r="O40" s="113" t="s">
        <v>21</v>
      </c>
      <c r="P40" s="113" t="s">
        <v>21</v>
      </c>
      <c r="Q40" s="94">
        <v>1.99</v>
      </c>
      <c r="R40" s="94">
        <v>2.13</v>
      </c>
      <c r="S40" s="94">
        <v>1.99</v>
      </c>
      <c r="T40" s="94">
        <v>1.7</v>
      </c>
    </row>
    <row r="41" spans="1:20" s="147" customFormat="1" ht="39.950000000000003" customHeight="1">
      <c r="A41" s="89"/>
      <c r="B41" s="258">
        <v>31</v>
      </c>
      <c r="C41" s="90" t="s">
        <v>251</v>
      </c>
      <c r="D41" s="165" t="s">
        <v>252</v>
      </c>
      <c r="E41" s="151">
        <v>2.94</v>
      </c>
      <c r="F41" s="151">
        <v>1.18</v>
      </c>
      <c r="G41" s="151">
        <v>0.98</v>
      </c>
      <c r="H41" s="151">
        <v>0.98</v>
      </c>
      <c r="I41" s="151">
        <v>1.96</v>
      </c>
      <c r="J41" s="151">
        <v>1.47</v>
      </c>
      <c r="K41" s="151">
        <v>1.96</v>
      </c>
      <c r="L41" s="151">
        <v>0.98</v>
      </c>
      <c r="M41" s="151">
        <v>0.98</v>
      </c>
      <c r="N41" s="151">
        <v>2.94</v>
      </c>
      <c r="O41" s="151" t="s">
        <v>21</v>
      </c>
      <c r="P41" s="151">
        <v>1.47</v>
      </c>
      <c r="Q41" s="151">
        <v>0.98</v>
      </c>
      <c r="R41" s="119">
        <v>0.98</v>
      </c>
      <c r="S41" s="119">
        <v>0.98</v>
      </c>
      <c r="T41" s="119">
        <v>0.98</v>
      </c>
    </row>
    <row r="42" spans="1:20" s="147" customFormat="1" ht="39.950000000000003" customHeight="1">
      <c r="A42" s="89"/>
      <c r="B42" s="258">
        <v>32</v>
      </c>
      <c r="C42" s="90" t="s">
        <v>253</v>
      </c>
      <c r="D42" s="165" t="s">
        <v>254</v>
      </c>
      <c r="E42" s="151">
        <v>2.98</v>
      </c>
      <c r="F42" s="151">
        <v>0.99</v>
      </c>
      <c r="G42" s="151" t="s">
        <v>21</v>
      </c>
      <c r="H42" s="151">
        <v>0.99</v>
      </c>
      <c r="I42" s="151" t="s">
        <v>21</v>
      </c>
      <c r="J42" s="151">
        <v>0.99</v>
      </c>
      <c r="K42" s="151" t="s">
        <v>21</v>
      </c>
      <c r="L42" s="151">
        <v>0.99</v>
      </c>
      <c r="M42" s="151">
        <v>0.99</v>
      </c>
      <c r="N42" s="151">
        <v>0.99</v>
      </c>
      <c r="O42" s="151" t="s">
        <v>21</v>
      </c>
      <c r="P42" s="151">
        <v>0.99</v>
      </c>
      <c r="Q42" s="151">
        <v>0.99</v>
      </c>
      <c r="R42" s="106">
        <v>0.99</v>
      </c>
      <c r="S42" s="131">
        <v>1.49</v>
      </c>
      <c r="T42" s="106">
        <v>0.99</v>
      </c>
    </row>
    <row r="43" spans="1:20" s="147" customFormat="1" ht="39.950000000000003" customHeight="1">
      <c r="A43" s="89"/>
      <c r="B43" s="258">
        <v>33</v>
      </c>
      <c r="C43" s="90" t="s">
        <v>255</v>
      </c>
      <c r="D43" s="165" t="s">
        <v>256</v>
      </c>
      <c r="E43" s="151">
        <v>3</v>
      </c>
      <c r="F43" s="151">
        <v>1.5</v>
      </c>
      <c r="G43" s="151">
        <v>1.8</v>
      </c>
      <c r="H43" s="151">
        <v>2</v>
      </c>
      <c r="I43" s="151">
        <v>1.6</v>
      </c>
      <c r="J43" s="151">
        <v>2</v>
      </c>
      <c r="K43" s="151">
        <v>2</v>
      </c>
      <c r="L43" s="151" t="s">
        <v>21</v>
      </c>
      <c r="M43" s="151">
        <v>1</v>
      </c>
      <c r="N43" s="151">
        <v>1</v>
      </c>
      <c r="O43" s="151" t="s">
        <v>21</v>
      </c>
      <c r="P43" s="151" t="s">
        <v>21</v>
      </c>
      <c r="Q43" s="151">
        <v>2</v>
      </c>
      <c r="R43" s="106">
        <v>2</v>
      </c>
      <c r="S43" s="106">
        <v>3</v>
      </c>
      <c r="T43" s="106">
        <v>1.5</v>
      </c>
    </row>
    <row r="44" spans="1:20" s="147" customFormat="1" ht="39.950000000000003" customHeight="1">
      <c r="A44" s="89"/>
      <c r="B44" s="281" t="s">
        <v>257</v>
      </c>
      <c r="C44" s="282"/>
      <c r="D44" s="283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06"/>
      <c r="S44" s="106"/>
      <c r="T44" s="106"/>
    </row>
    <row r="45" spans="1:20" s="147" customFormat="1" ht="39.950000000000003" customHeight="1">
      <c r="A45" s="89"/>
      <c r="B45" s="130">
        <v>34</v>
      </c>
      <c r="C45" s="90" t="s">
        <v>258</v>
      </c>
      <c r="D45" s="168" t="s">
        <v>259</v>
      </c>
      <c r="E45" s="151">
        <v>2.88</v>
      </c>
      <c r="F45" s="151">
        <v>1.44</v>
      </c>
      <c r="G45" s="151">
        <v>1.68</v>
      </c>
      <c r="H45" s="151">
        <v>1.34</v>
      </c>
      <c r="I45" s="151">
        <v>1.34</v>
      </c>
      <c r="J45" s="151">
        <v>1.54</v>
      </c>
      <c r="K45" s="151">
        <v>0.96</v>
      </c>
      <c r="L45" s="151">
        <v>0.96</v>
      </c>
      <c r="M45" s="151">
        <v>0.96</v>
      </c>
      <c r="N45" s="151">
        <v>0.96</v>
      </c>
      <c r="O45" s="151">
        <v>1.92</v>
      </c>
      <c r="P45" s="151">
        <v>0.96</v>
      </c>
      <c r="Q45" s="151">
        <v>0.96</v>
      </c>
      <c r="R45" s="131">
        <v>1.92</v>
      </c>
      <c r="S45" s="131">
        <v>2.4</v>
      </c>
      <c r="T45" s="106">
        <v>2.4</v>
      </c>
    </row>
    <row r="46" spans="1:20" s="147" customFormat="1" ht="39.950000000000003" customHeight="1">
      <c r="A46" s="89"/>
      <c r="B46" s="130">
        <v>35</v>
      </c>
      <c r="C46" s="90" t="s">
        <v>260</v>
      </c>
      <c r="D46" s="168" t="s">
        <v>261</v>
      </c>
      <c r="E46" s="151">
        <v>3</v>
      </c>
      <c r="F46" s="160">
        <v>1</v>
      </c>
      <c r="G46" s="160">
        <v>1</v>
      </c>
      <c r="H46" s="160">
        <v>1</v>
      </c>
      <c r="I46" s="160">
        <v>1</v>
      </c>
      <c r="J46" s="160">
        <v>2</v>
      </c>
      <c r="K46" s="160">
        <v>2</v>
      </c>
      <c r="L46" s="113" t="s">
        <v>21</v>
      </c>
      <c r="M46" s="113" t="s">
        <v>21</v>
      </c>
      <c r="N46" s="113" t="s">
        <v>21</v>
      </c>
      <c r="O46" s="113" t="s">
        <v>21</v>
      </c>
      <c r="P46" s="113" t="s">
        <v>21</v>
      </c>
      <c r="Q46" s="119">
        <v>1.5</v>
      </c>
      <c r="R46" s="94">
        <v>1</v>
      </c>
      <c r="S46" s="94">
        <v>1.6</v>
      </c>
      <c r="T46" s="94">
        <v>1</v>
      </c>
    </row>
    <row r="47" spans="1:20" s="147" customFormat="1" ht="39.950000000000003" customHeight="1">
      <c r="A47" s="89"/>
      <c r="B47" s="130">
        <v>36</v>
      </c>
      <c r="C47" s="90" t="s">
        <v>262</v>
      </c>
      <c r="D47" s="168" t="s">
        <v>228</v>
      </c>
      <c r="E47" s="151">
        <v>2.94</v>
      </c>
      <c r="F47" s="151">
        <v>1.96</v>
      </c>
      <c r="G47" s="151">
        <v>2.94</v>
      </c>
      <c r="H47" s="151">
        <v>2.4500000000000002</v>
      </c>
      <c r="I47" s="151">
        <v>1.96</v>
      </c>
      <c r="J47" s="138" t="s">
        <v>21</v>
      </c>
      <c r="K47" s="151" t="s">
        <v>21</v>
      </c>
      <c r="L47" s="151" t="s">
        <v>21</v>
      </c>
      <c r="M47" s="151" t="s">
        <v>21</v>
      </c>
      <c r="N47" s="151" t="s">
        <v>21</v>
      </c>
      <c r="O47" s="151" t="s">
        <v>21</v>
      </c>
      <c r="P47" s="151" t="s">
        <v>21</v>
      </c>
      <c r="Q47" s="151">
        <v>2.62</v>
      </c>
      <c r="R47" s="138" t="s">
        <v>21</v>
      </c>
      <c r="S47" s="107">
        <v>2.94</v>
      </c>
      <c r="T47" s="138" t="s">
        <v>21</v>
      </c>
    </row>
    <row r="48" spans="1:20" s="147" customFormat="1" ht="39.950000000000003" customHeight="1">
      <c r="A48" s="89"/>
      <c r="B48" s="130">
        <v>37</v>
      </c>
      <c r="C48" s="90" t="s">
        <v>263</v>
      </c>
      <c r="D48" s="168" t="s">
        <v>264</v>
      </c>
      <c r="E48" s="151">
        <v>1.7</v>
      </c>
      <c r="F48" s="152">
        <v>1.32</v>
      </c>
      <c r="G48" s="152">
        <v>0.94</v>
      </c>
      <c r="H48" s="152">
        <v>1.23</v>
      </c>
      <c r="I48" s="152">
        <v>1.42</v>
      </c>
      <c r="J48" s="152">
        <v>1.7</v>
      </c>
      <c r="K48" s="152">
        <v>1.51</v>
      </c>
      <c r="L48" s="152">
        <v>0.94</v>
      </c>
      <c r="M48" s="152">
        <v>1.42</v>
      </c>
      <c r="N48" s="152">
        <v>0.56999999999999995</v>
      </c>
      <c r="O48" s="152">
        <v>1.42</v>
      </c>
      <c r="P48" s="152">
        <v>1.1299999999999999</v>
      </c>
      <c r="Q48" s="152">
        <v>0.76</v>
      </c>
      <c r="R48" s="139">
        <v>1.7</v>
      </c>
      <c r="S48" s="139">
        <v>1.7</v>
      </c>
      <c r="T48" s="139">
        <v>0.85</v>
      </c>
    </row>
    <row r="49" spans="1:20" s="147" customFormat="1" ht="39.950000000000003" customHeight="1">
      <c r="A49" s="89"/>
      <c r="B49" s="130">
        <v>38</v>
      </c>
      <c r="C49" s="90" t="s">
        <v>265</v>
      </c>
      <c r="D49" s="168" t="s">
        <v>256</v>
      </c>
      <c r="E49" s="151">
        <v>3</v>
      </c>
      <c r="F49" s="151">
        <v>1.67</v>
      </c>
      <c r="G49" s="151">
        <v>2</v>
      </c>
      <c r="H49" s="151">
        <v>1.66</v>
      </c>
      <c r="I49" s="151">
        <v>1.5</v>
      </c>
      <c r="J49" s="151">
        <v>2</v>
      </c>
      <c r="K49" s="151">
        <v>1</v>
      </c>
      <c r="L49" s="151" t="s">
        <v>21</v>
      </c>
      <c r="M49" s="151" t="s">
        <v>21</v>
      </c>
      <c r="N49" s="151">
        <v>1</v>
      </c>
      <c r="O49" s="151" t="s">
        <v>21</v>
      </c>
      <c r="P49" s="151" t="s">
        <v>21</v>
      </c>
      <c r="Q49" s="151">
        <v>1</v>
      </c>
      <c r="R49" s="94">
        <v>2</v>
      </c>
      <c r="S49" s="94">
        <v>1.2</v>
      </c>
      <c r="T49" s="94">
        <v>2.2999999999999998</v>
      </c>
    </row>
    <row r="50" spans="1:20" s="149" customFormat="1" ht="39.950000000000003" customHeight="1">
      <c r="A50" s="96"/>
      <c r="B50" s="277" t="s">
        <v>266</v>
      </c>
      <c r="C50" s="277"/>
      <c r="D50" s="277"/>
      <c r="E50" s="91"/>
      <c r="F50" s="103"/>
      <c r="G50" s="106"/>
      <c r="H50" s="106"/>
      <c r="I50" s="106"/>
      <c r="J50" s="106"/>
      <c r="K50" s="106"/>
      <c r="L50" s="106"/>
      <c r="M50" s="106"/>
      <c r="N50" s="106"/>
      <c r="O50" s="94"/>
      <c r="P50" s="113"/>
      <c r="Q50" s="113"/>
      <c r="R50" s="113"/>
      <c r="S50" s="106"/>
      <c r="T50" s="106"/>
    </row>
    <row r="51" spans="1:20" s="149" customFormat="1" ht="39.950000000000003" customHeight="1">
      <c r="A51" s="96"/>
      <c r="B51" s="109">
        <v>39</v>
      </c>
      <c r="C51" s="110" t="s">
        <v>267</v>
      </c>
      <c r="D51" s="110" t="s">
        <v>268</v>
      </c>
      <c r="E51" s="91">
        <v>1.97</v>
      </c>
      <c r="F51" s="103">
        <v>1.64</v>
      </c>
      <c r="G51" s="106">
        <v>1.31</v>
      </c>
      <c r="H51" s="113">
        <v>1.97</v>
      </c>
      <c r="I51" s="106">
        <v>1.31</v>
      </c>
      <c r="J51" s="106">
        <v>1.31</v>
      </c>
      <c r="K51" s="106">
        <v>1.31</v>
      </c>
      <c r="L51" s="113">
        <v>0.66</v>
      </c>
      <c r="M51" s="106">
        <v>1.97</v>
      </c>
      <c r="N51" s="113" t="s">
        <v>21</v>
      </c>
      <c r="O51" s="113" t="s">
        <v>21</v>
      </c>
      <c r="P51" s="113" t="s">
        <v>21</v>
      </c>
      <c r="Q51" s="113">
        <v>0.66</v>
      </c>
      <c r="R51" s="106">
        <v>1.31</v>
      </c>
      <c r="S51" s="106">
        <v>1.31</v>
      </c>
      <c r="T51" s="113">
        <v>0.66</v>
      </c>
    </row>
    <row r="52" spans="1:20" s="149" customFormat="1" ht="39.950000000000003" customHeight="1">
      <c r="A52" s="96"/>
      <c r="B52" s="109">
        <v>40</v>
      </c>
      <c r="C52" s="110" t="s">
        <v>269</v>
      </c>
      <c r="D52" s="118" t="s">
        <v>270</v>
      </c>
      <c r="E52" s="105">
        <v>2.83</v>
      </c>
      <c r="F52" s="108">
        <v>1.89</v>
      </c>
      <c r="G52" s="107">
        <v>2.67</v>
      </c>
      <c r="H52" s="107">
        <v>2.04</v>
      </c>
      <c r="I52" s="107">
        <v>2.08</v>
      </c>
      <c r="J52" s="131">
        <v>2.2599999999999998</v>
      </c>
      <c r="K52" s="94" t="s">
        <v>21</v>
      </c>
      <c r="L52" s="94">
        <v>0.94</v>
      </c>
      <c r="M52" s="94" t="s">
        <v>21</v>
      </c>
      <c r="N52" s="94">
        <v>1.89</v>
      </c>
      <c r="O52" s="94">
        <v>0.94</v>
      </c>
      <c r="P52" s="94">
        <v>1.25</v>
      </c>
      <c r="Q52" s="94">
        <v>0.94</v>
      </c>
      <c r="R52" s="94">
        <v>1.42</v>
      </c>
      <c r="S52" s="94">
        <v>2.5099999999999998</v>
      </c>
      <c r="T52" s="94">
        <v>1.1299999999999999</v>
      </c>
    </row>
    <row r="53" spans="1:20" s="149" customFormat="1" ht="39.950000000000003" customHeight="1">
      <c r="A53" s="96"/>
      <c r="B53" s="103">
        <v>41</v>
      </c>
      <c r="C53" s="110" t="s">
        <v>271</v>
      </c>
      <c r="D53" s="110" t="s">
        <v>272</v>
      </c>
      <c r="E53" s="140">
        <v>2.1</v>
      </c>
      <c r="F53" s="153">
        <v>1.63</v>
      </c>
      <c r="G53" s="153">
        <v>1.17</v>
      </c>
      <c r="H53" s="153">
        <v>1.52</v>
      </c>
      <c r="I53" s="153">
        <v>1.75</v>
      </c>
      <c r="J53" s="153">
        <v>2.1</v>
      </c>
      <c r="K53" s="153">
        <v>1.87</v>
      </c>
      <c r="L53" s="153">
        <v>1.17</v>
      </c>
      <c r="M53" s="153">
        <v>1.75</v>
      </c>
      <c r="N53" s="153">
        <v>0.7</v>
      </c>
      <c r="O53" s="153">
        <v>1.75</v>
      </c>
      <c r="P53" s="153">
        <v>1.4</v>
      </c>
      <c r="Q53" s="153">
        <v>0.93</v>
      </c>
      <c r="R53" s="153">
        <v>2.1</v>
      </c>
      <c r="S53" s="153">
        <v>2.1</v>
      </c>
      <c r="T53" s="153">
        <v>1.05</v>
      </c>
    </row>
    <row r="54" spans="1:20" s="147" customFormat="1" ht="39.950000000000003" customHeight="1">
      <c r="A54" s="89"/>
      <c r="B54" s="109">
        <v>42</v>
      </c>
      <c r="C54" s="110" t="s">
        <v>273</v>
      </c>
      <c r="D54" s="144" t="s">
        <v>274</v>
      </c>
      <c r="E54" s="141">
        <v>1.9</v>
      </c>
      <c r="F54" s="103">
        <v>1.27</v>
      </c>
      <c r="G54" s="154">
        <v>1.27</v>
      </c>
      <c r="H54" s="106">
        <v>0.84</v>
      </c>
      <c r="I54" s="106">
        <v>1.27</v>
      </c>
      <c r="J54" s="106">
        <v>1.27</v>
      </c>
      <c r="K54" s="106">
        <v>0.63</v>
      </c>
      <c r="L54" s="106">
        <v>0.63</v>
      </c>
      <c r="M54" s="106">
        <v>0.63</v>
      </c>
      <c r="N54" s="131" t="s">
        <v>21</v>
      </c>
      <c r="O54" s="131" t="s">
        <v>21</v>
      </c>
      <c r="P54" s="154">
        <v>1.27</v>
      </c>
      <c r="Q54" s="106">
        <v>1.27</v>
      </c>
      <c r="R54" s="131">
        <v>0.73</v>
      </c>
      <c r="S54" s="131" t="s">
        <v>21</v>
      </c>
      <c r="T54" s="131" t="s">
        <v>21</v>
      </c>
    </row>
    <row r="55" spans="1:20" s="147" customFormat="1" ht="39.950000000000003" customHeight="1">
      <c r="A55" s="89"/>
      <c r="B55" s="109">
        <v>43</v>
      </c>
      <c r="C55" s="111" t="s">
        <v>275</v>
      </c>
      <c r="D55" s="144" t="s">
        <v>276</v>
      </c>
      <c r="E55" s="91">
        <v>3</v>
      </c>
      <c r="F55" s="142">
        <v>2</v>
      </c>
      <c r="G55" s="142" t="s">
        <v>21</v>
      </c>
      <c r="H55" s="142" t="s">
        <v>21</v>
      </c>
      <c r="I55" s="142">
        <v>1</v>
      </c>
      <c r="J55" s="142">
        <v>1.5</v>
      </c>
      <c r="K55" s="142" t="s">
        <v>21</v>
      </c>
      <c r="L55" s="142" t="s">
        <v>21</v>
      </c>
      <c r="M55" s="142" t="s">
        <v>21</v>
      </c>
      <c r="N55" s="142" t="s">
        <v>21</v>
      </c>
      <c r="O55" s="138" t="s">
        <v>21</v>
      </c>
      <c r="P55" s="142" t="s">
        <v>21</v>
      </c>
      <c r="Q55" s="142" t="s">
        <v>21</v>
      </c>
      <c r="R55" s="142" t="s">
        <v>21</v>
      </c>
      <c r="S55" s="138" t="s">
        <v>21</v>
      </c>
      <c r="T55" s="142" t="s">
        <v>21</v>
      </c>
    </row>
    <row r="56" spans="1:20" s="147" customFormat="1" ht="39.950000000000003" customHeight="1">
      <c r="A56" s="89"/>
      <c r="B56" s="277" t="s">
        <v>277</v>
      </c>
      <c r="C56" s="277"/>
      <c r="D56" s="277"/>
      <c r="E56" s="91"/>
      <c r="F56" s="103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</row>
    <row r="57" spans="1:20" s="147" customFormat="1" ht="39.950000000000003" customHeight="1">
      <c r="A57" s="89"/>
      <c r="B57" s="91">
        <v>44</v>
      </c>
      <c r="C57" s="110" t="s">
        <v>278</v>
      </c>
      <c r="D57" s="143" t="s">
        <v>279</v>
      </c>
      <c r="E57" s="91">
        <v>1.52</v>
      </c>
      <c r="F57" s="105">
        <v>0.59</v>
      </c>
      <c r="G57" s="94">
        <v>0.51</v>
      </c>
      <c r="H57" s="94">
        <v>0.51</v>
      </c>
      <c r="I57" s="113" t="s">
        <v>21</v>
      </c>
      <c r="J57" s="94">
        <v>0.51</v>
      </c>
      <c r="K57" s="94">
        <v>1.01</v>
      </c>
      <c r="L57" s="113" t="s">
        <v>21</v>
      </c>
      <c r="M57" s="113" t="s">
        <v>21</v>
      </c>
      <c r="N57" s="113" t="s">
        <v>21</v>
      </c>
      <c r="O57" s="113" t="s">
        <v>21</v>
      </c>
      <c r="P57" s="113" t="s">
        <v>21</v>
      </c>
      <c r="Q57" s="113" t="s">
        <v>21</v>
      </c>
      <c r="R57" s="94">
        <v>0.51</v>
      </c>
      <c r="S57" s="131">
        <v>0.51</v>
      </c>
      <c r="T57" s="94">
        <v>0.51</v>
      </c>
    </row>
    <row r="58" spans="1:20" s="147" customFormat="1" ht="39.950000000000003" customHeight="1">
      <c r="A58" s="89"/>
      <c r="B58" s="91">
        <v>45</v>
      </c>
      <c r="C58" s="110" t="s">
        <v>280</v>
      </c>
      <c r="D58" s="143" t="s">
        <v>259</v>
      </c>
      <c r="E58" s="112">
        <v>2.96</v>
      </c>
      <c r="F58" s="155">
        <v>2.4700000000000002</v>
      </c>
      <c r="G58" s="131">
        <v>2.96</v>
      </c>
      <c r="H58" s="119">
        <v>2.96</v>
      </c>
      <c r="I58" s="131">
        <v>2.96</v>
      </c>
      <c r="J58" s="131">
        <v>2.96</v>
      </c>
      <c r="K58" s="131" t="s">
        <v>21</v>
      </c>
      <c r="L58" s="131" t="s">
        <v>21</v>
      </c>
      <c r="M58" s="131">
        <v>1.97</v>
      </c>
      <c r="N58" s="131" t="s">
        <v>21</v>
      </c>
      <c r="O58" s="106">
        <v>2.96</v>
      </c>
      <c r="P58" s="131" t="s">
        <v>21</v>
      </c>
      <c r="Q58" s="131">
        <v>1.97</v>
      </c>
      <c r="R58" s="106" t="s">
        <v>21</v>
      </c>
      <c r="S58" s="131">
        <v>2.96</v>
      </c>
      <c r="T58" s="131">
        <v>2.96</v>
      </c>
    </row>
    <row r="59" spans="1:20" s="147" customFormat="1" ht="39.950000000000003" customHeight="1">
      <c r="A59" s="89"/>
      <c r="B59" s="91">
        <v>46</v>
      </c>
      <c r="C59" s="110" t="s">
        <v>281</v>
      </c>
      <c r="D59" s="144" t="s">
        <v>282</v>
      </c>
      <c r="E59" s="114">
        <v>1.78</v>
      </c>
      <c r="F59" s="141" t="s">
        <v>21</v>
      </c>
      <c r="G59" s="94" t="s">
        <v>21</v>
      </c>
      <c r="H59" s="94" t="s">
        <v>21</v>
      </c>
      <c r="I59" s="94" t="s">
        <v>21</v>
      </c>
      <c r="J59" s="94">
        <v>0.59</v>
      </c>
      <c r="K59" s="131" t="s">
        <v>21</v>
      </c>
      <c r="L59" s="94" t="s">
        <v>21</v>
      </c>
      <c r="M59" s="94" t="s">
        <v>21</v>
      </c>
      <c r="N59" s="94" t="s">
        <v>21</v>
      </c>
      <c r="O59" s="94" t="s">
        <v>21</v>
      </c>
      <c r="P59" s="94" t="s">
        <v>21</v>
      </c>
      <c r="Q59" s="94" t="s">
        <v>21</v>
      </c>
      <c r="R59" s="94">
        <v>0.59</v>
      </c>
      <c r="S59" s="131">
        <v>0.59</v>
      </c>
      <c r="T59" s="94">
        <v>0.59</v>
      </c>
    </row>
    <row r="60" spans="1:20" s="147" customFormat="1" ht="39.950000000000003" customHeight="1">
      <c r="A60" s="89"/>
      <c r="B60" s="91">
        <v>47</v>
      </c>
      <c r="C60" s="110" t="s">
        <v>283</v>
      </c>
      <c r="D60" s="143" t="s">
        <v>274</v>
      </c>
      <c r="E60" s="103">
        <v>1.78</v>
      </c>
      <c r="F60" s="103">
        <v>1.78</v>
      </c>
      <c r="G60" s="94">
        <v>1.19</v>
      </c>
      <c r="H60" s="119">
        <v>1.19</v>
      </c>
      <c r="I60" s="106">
        <v>1.19</v>
      </c>
      <c r="J60" s="94">
        <v>1.19</v>
      </c>
      <c r="K60" s="113">
        <v>0.69</v>
      </c>
      <c r="L60" s="131" t="s">
        <v>21</v>
      </c>
      <c r="M60" s="94">
        <v>0.89</v>
      </c>
      <c r="N60" s="131" t="s">
        <v>21</v>
      </c>
      <c r="O60" s="94">
        <v>0.89</v>
      </c>
      <c r="P60" s="94">
        <v>0.89</v>
      </c>
      <c r="Q60" s="94">
        <v>1.19</v>
      </c>
      <c r="R60" s="131">
        <v>0.59</v>
      </c>
      <c r="S60" s="131" t="s">
        <v>21</v>
      </c>
      <c r="T60" s="131" t="s">
        <v>21</v>
      </c>
    </row>
    <row r="61" spans="1:20" s="147" customFormat="1" ht="39.950000000000003" customHeight="1">
      <c r="A61" s="89"/>
      <c r="B61" s="91"/>
      <c r="C61" s="145"/>
      <c r="D61" s="146"/>
      <c r="E61" s="106"/>
      <c r="F61" s="106"/>
      <c r="G61" s="94"/>
      <c r="H61" s="119"/>
      <c r="I61" s="106"/>
      <c r="J61" s="94"/>
      <c r="K61" s="113"/>
      <c r="L61" s="131"/>
      <c r="M61" s="94"/>
      <c r="N61" s="131"/>
      <c r="O61" s="94"/>
      <c r="P61" s="94"/>
      <c r="Q61" s="94"/>
      <c r="R61" s="131"/>
      <c r="S61" s="131"/>
      <c r="T61" s="131"/>
    </row>
    <row r="62" spans="1:20" s="147" customFormat="1" ht="39.950000000000003" customHeight="1">
      <c r="A62" s="89"/>
      <c r="B62" s="286" t="s">
        <v>284</v>
      </c>
      <c r="C62" s="286"/>
      <c r="D62" s="286"/>
      <c r="E62" s="121">
        <f>ROUND(AVERAGE(E7:E60),2)</f>
        <v>2.25</v>
      </c>
      <c r="F62" s="121">
        <f t="shared" ref="F62:T62" si="0">ROUND(AVERAGE(F7:F60),2)</f>
        <v>1.26</v>
      </c>
      <c r="G62" s="121">
        <f t="shared" si="0"/>
        <v>1.21</v>
      </c>
      <c r="H62" s="121">
        <f t="shared" si="0"/>
        <v>1.24</v>
      </c>
      <c r="I62" s="121">
        <f t="shared" si="0"/>
        <v>1.18</v>
      </c>
      <c r="J62" s="121">
        <f t="shared" si="0"/>
        <v>1.32</v>
      </c>
      <c r="K62" s="121">
        <f t="shared" si="0"/>
        <v>1.01</v>
      </c>
      <c r="L62" s="121">
        <f t="shared" si="0"/>
        <v>0.86</v>
      </c>
      <c r="M62" s="121">
        <f t="shared" si="0"/>
        <v>0.86</v>
      </c>
      <c r="N62" s="121">
        <f t="shared" si="0"/>
        <v>0.8</v>
      </c>
      <c r="O62" s="121">
        <f t="shared" si="0"/>
        <v>1.32</v>
      </c>
      <c r="P62" s="121">
        <f t="shared" si="0"/>
        <v>1.18</v>
      </c>
      <c r="Q62" s="121">
        <f t="shared" si="0"/>
        <v>1.07</v>
      </c>
      <c r="R62" s="121">
        <f t="shared" si="0"/>
        <v>1.18</v>
      </c>
      <c r="S62" s="121">
        <f t="shared" si="0"/>
        <v>1.46</v>
      </c>
      <c r="T62" s="121">
        <f t="shared" si="0"/>
        <v>1.23</v>
      </c>
    </row>
    <row r="63" spans="1:20" ht="30" customHeight="1">
      <c r="A63" s="89"/>
      <c r="B63" s="97"/>
      <c r="C63" s="98"/>
      <c r="D63" s="98"/>
      <c r="E63" s="98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</row>
    <row r="64" spans="1:20" ht="39.950000000000003" customHeight="1">
      <c r="A64" s="89"/>
      <c r="B64" s="97"/>
      <c r="C64" s="99"/>
      <c r="D64" s="279" t="s">
        <v>155</v>
      </c>
      <c r="E64" s="279"/>
      <c r="F64" s="279"/>
      <c r="G64" s="279"/>
      <c r="H64" s="279"/>
      <c r="I64" s="279"/>
      <c r="J64" s="279"/>
      <c r="K64" s="279"/>
      <c r="L64" s="279"/>
      <c r="M64" s="279"/>
      <c r="N64" s="279"/>
      <c r="O64" s="279"/>
      <c r="P64" s="279"/>
      <c r="Q64" s="279"/>
      <c r="R64" s="279"/>
      <c r="S64" s="279"/>
    </row>
    <row r="65" spans="1:19" ht="39.950000000000003" customHeight="1">
      <c r="A65" s="89"/>
      <c r="B65" s="97"/>
      <c r="D65" s="100" t="s">
        <v>241</v>
      </c>
      <c r="E65" s="126" t="s">
        <v>156</v>
      </c>
      <c r="F65" s="126" t="s">
        <v>157</v>
      </c>
      <c r="G65" s="126" t="s">
        <v>158</v>
      </c>
      <c r="H65" s="126" t="s">
        <v>8</v>
      </c>
      <c r="I65" s="126" t="s">
        <v>159</v>
      </c>
      <c r="J65" s="126" t="s">
        <v>160</v>
      </c>
      <c r="K65" s="126" t="s">
        <v>161</v>
      </c>
      <c r="L65" s="126" t="s">
        <v>162</v>
      </c>
      <c r="M65" s="126" t="s">
        <v>163</v>
      </c>
      <c r="N65" s="126" t="s">
        <v>175</v>
      </c>
      <c r="O65" s="126" t="s">
        <v>176</v>
      </c>
      <c r="P65" s="126" t="s">
        <v>177</v>
      </c>
      <c r="Q65" s="161" t="s">
        <v>14</v>
      </c>
      <c r="R65" s="162" t="s">
        <v>15</v>
      </c>
      <c r="S65" s="163" t="s">
        <v>16</v>
      </c>
    </row>
    <row r="66" spans="1:19" ht="39.950000000000003" customHeight="1">
      <c r="A66" s="89"/>
      <c r="B66" s="97"/>
      <c r="D66" s="100" t="s">
        <v>168</v>
      </c>
      <c r="E66" s="164">
        <v>1.25</v>
      </c>
      <c r="F66" s="164">
        <v>1.25</v>
      </c>
      <c r="G66" s="164">
        <v>1.25</v>
      </c>
      <c r="H66" s="164">
        <v>1.25</v>
      </c>
      <c r="I66" s="164">
        <v>1.25</v>
      </c>
      <c r="J66" s="164">
        <v>1.25</v>
      </c>
      <c r="K66" s="164">
        <v>1.25</v>
      </c>
      <c r="L66" s="164">
        <v>1.25</v>
      </c>
      <c r="M66" s="164">
        <v>1.25</v>
      </c>
      <c r="N66" s="164">
        <v>1.25</v>
      </c>
      <c r="O66" s="164">
        <v>1.25</v>
      </c>
      <c r="P66" s="164">
        <v>1.25</v>
      </c>
      <c r="Q66" s="164">
        <v>1.25</v>
      </c>
      <c r="R66" s="164">
        <v>1.25</v>
      </c>
      <c r="S66" s="164">
        <v>1.25</v>
      </c>
    </row>
    <row r="67" spans="1:19" ht="39.950000000000003" customHeight="1">
      <c r="A67" s="89"/>
      <c r="B67" s="97"/>
      <c r="D67" s="100" t="s">
        <v>169</v>
      </c>
      <c r="E67" s="93">
        <v>1.26</v>
      </c>
      <c r="F67" s="93">
        <v>1.21</v>
      </c>
      <c r="G67" s="93">
        <v>1.24</v>
      </c>
      <c r="H67" s="93">
        <v>1.18</v>
      </c>
      <c r="I67" s="93">
        <v>1.32</v>
      </c>
      <c r="J67" s="93">
        <v>1.01</v>
      </c>
      <c r="K67" s="93">
        <v>0.86</v>
      </c>
      <c r="L67" s="93">
        <v>0.86</v>
      </c>
      <c r="M67" s="93">
        <v>0.8</v>
      </c>
      <c r="N67" s="93">
        <v>1.32</v>
      </c>
      <c r="O67" s="93">
        <v>1.18</v>
      </c>
      <c r="P67" s="93">
        <v>1.07</v>
      </c>
      <c r="Q67" s="93">
        <v>1.18</v>
      </c>
      <c r="R67" s="93">
        <v>1.46</v>
      </c>
      <c r="S67" s="93">
        <v>1.23</v>
      </c>
    </row>
    <row r="68" spans="1:19" ht="39.950000000000003" customHeight="1">
      <c r="A68" s="89"/>
      <c r="B68" s="97"/>
      <c r="D68" s="101" t="s">
        <v>170</v>
      </c>
      <c r="E68" s="95">
        <v>2.6324999999999998</v>
      </c>
      <c r="F68" s="95">
        <v>2.34</v>
      </c>
      <c r="G68" s="95">
        <v>2.5950000000000002</v>
      </c>
      <c r="H68" s="95">
        <v>2.6298000000000004</v>
      </c>
      <c r="I68" s="95">
        <v>2.64</v>
      </c>
      <c r="J68" s="95">
        <v>2.6625000000000001</v>
      </c>
      <c r="K68" s="95">
        <v>2.64</v>
      </c>
      <c r="L68" s="95">
        <v>2.5499999999999998</v>
      </c>
      <c r="M68" s="95">
        <v>2.5125000000000002</v>
      </c>
      <c r="N68" s="95">
        <v>2.61</v>
      </c>
      <c r="O68" s="95">
        <v>2.5874999999999999</v>
      </c>
      <c r="P68" s="95">
        <v>2.6475</v>
      </c>
      <c r="Q68" s="123">
        <v>2.64</v>
      </c>
      <c r="R68" s="122">
        <v>2</v>
      </c>
      <c r="S68" s="95">
        <v>2.2000000000000002</v>
      </c>
    </row>
    <row r="69" spans="1:19" ht="39.950000000000003" customHeight="1">
      <c r="A69" s="89"/>
      <c r="B69" s="97"/>
      <c r="D69" s="100" t="s">
        <v>171</v>
      </c>
      <c r="E69" s="102">
        <f>ROUNDDOWN(0.8*E67+0.2*E68,2)</f>
        <v>1.53</v>
      </c>
      <c r="F69" s="102">
        <f t="shared" ref="F69:S69" si="1">ROUNDDOWN(0.8*F67+0.2*F68,2)</f>
        <v>1.43</v>
      </c>
      <c r="G69" s="102">
        <f t="shared" si="1"/>
        <v>1.51</v>
      </c>
      <c r="H69" s="102">
        <f t="shared" si="1"/>
        <v>1.46</v>
      </c>
      <c r="I69" s="102">
        <f t="shared" si="1"/>
        <v>1.58</v>
      </c>
      <c r="J69" s="102">
        <f t="shared" si="1"/>
        <v>1.34</v>
      </c>
      <c r="K69" s="102">
        <f t="shared" si="1"/>
        <v>1.21</v>
      </c>
      <c r="L69" s="102">
        <f t="shared" si="1"/>
        <v>1.19</v>
      </c>
      <c r="M69" s="102">
        <f t="shared" si="1"/>
        <v>1.1399999999999999</v>
      </c>
      <c r="N69" s="102">
        <f t="shared" si="1"/>
        <v>1.57</v>
      </c>
      <c r="O69" s="102">
        <f t="shared" si="1"/>
        <v>1.46</v>
      </c>
      <c r="P69" s="102">
        <f t="shared" si="1"/>
        <v>1.38</v>
      </c>
      <c r="Q69" s="102">
        <f t="shared" si="1"/>
        <v>1.47</v>
      </c>
      <c r="R69" s="102">
        <f t="shared" si="1"/>
        <v>1.56</v>
      </c>
      <c r="S69" s="102">
        <f t="shared" si="1"/>
        <v>1.42</v>
      </c>
    </row>
    <row r="70" spans="1:19" ht="39.950000000000003" customHeight="1">
      <c r="A70" s="89"/>
      <c r="B70" s="97"/>
      <c r="D70" s="125" t="s">
        <v>172</v>
      </c>
      <c r="E70" s="126" t="str">
        <f t="shared" ref="E70:S70" si="2">IF(E69&gt;=E66,"YES","NO")</f>
        <v>YES</v>
      </c>
      <c r="F70" s="126" t="str">
        <f t="shared" si="2"/>
        <v>YES</v>
      </c>
      <c r="G70" s="126" t="str">
        <f t="shared" si="2"/>
        <v>YES</v>
      </c>
      <c r="H70" s="126" t="str">
        <f t="shared" si="2"/>
        <v>YES</v>
      </c>
      <c r="I70" s="126" t="str">
        <f t="shared" si="2"/>
        <v>YES</v>
      </c>
      <c r="J70" s="126" t="str">
        <f t="shared" si="2"/>
        <v>YES</v>
      </c>
      <c r="K70" s="126" t="str">
        <f t="shared" si="2"/>
        <v>NO</v>
      </c>
      <c r="L70" s="126" t="str">
        <f t="shared" si="2"/>
        <v>NO</v>
      </c>
      <c r="M70" s="126" t="str">
        <f t="shared" si="2"/>
        <v>NO</v>
      </c>
      <c r="N70" s="126" t="str">
        <f t="shared" si="2"/>
        <v>YES</v>
      </c>
      <c r="O70" s="126" t="str">
        <f t="shared" si="2"/>
        <v>YES</v>
      </c>
      <c r="P70" s="126" t="str">
        <f t="shared" si="2"/>
        <v>YES</v>
      </c>
      <c r="Q70" s="126" t="str">
        <f t="shared" si="2"/>
        <v>YES</v>
      </c>
      <c r="R70" s="126" t="str">
        <f t="shared" si="2"/>
        <v>YES</v>
      </c>
      <c r="S70" s="126" t="str">
        <f t="shared" si="2"/>
        <v>YES</v>
      </c>
    </row>
    <row r="71" spans="1:19" ht="15" customHeight="1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</row>
    <row r="72" spans="1:19" ht="15" customHeight="1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</row>
    <row r="73" spans="1:19" ht="15" customHeight="1">
      <c r="A73" s="89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</row>
    <row r="74" spans="1:19" ht="15" customHeight="1">
      <c r="A74" s="89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</row>
    <row r="75" spans="1:19" ht="15" customHeight="1">
      <c r="A75" s="89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</row>
    <row r="76" spans="1:19" ht="15" customHeight="1">
      <c r="A76" s="89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</row>
    <row r="77" spans="1:19" ht="15" customHeight="1">
      <c r="A77" s="8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</row>
    <row r="78" spans="1:19" ht="15" customHeight="1">
      <c r="A78" s="89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</row>
    <row r="79" spans="1:19" ht="15" customHeight="1">
      <c r="A79" s="8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</row>
    <row r="80" spans="1:19" ht="15" customHeight="1">
      <c r="A80" s="89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</row>
    <row r="81" spans="1:18" ht="15" customHeight="1">
      <c r="A81" s="89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</row>
    <row r="82" spans="1:18" ht="15" customHeight="1">
      <c r="A82" s="89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</row>
    <row r="83" spans="1:18" ht="15" customHeight="1">
      <c r="A83" s="89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</row>
    <row r="84" spans="1:18" ht="15" customHeight="1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</row>
    <row r="85" spans="1:18" ht="15" customHeight="1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</row>
    <row r="86" spans="1:18" ht="15" customHeight="1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</row>
    <row r="87" spans="1:18" ht="15" customHeight="1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</row>
    <row r="88" spans="1:18" ht="15" customHeight="1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</row>
    <row r="89" spans="1:18" ht="15" customHeight="1">
      <c r="A89" s="8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</row>
    <row r="90" spans="1:18" ht="15" customHeight="1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</row>
    <row r="91" spans="1:18" ht="15" customHeight="1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</row>
    <row r="92" spans="1:18" ht="15" customHeight="1">
      <c r="A92" s="8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</row>
    <row r="93" spans="1:18" ht="15" customHeight="1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</row>
    <row r="94" spans="1:18" ht="15" customHeight="1">
      <c r="A94" s="89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</row>
    <row r="95" spans="1:18" ht="15" customHeight="1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</row>
    <row r="96" spans="1:18" ht="15" customHeight="1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</row>
    <row r="97" spans="1:18" ht="15" customHeight="1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</row>
    <row r="98" spans="1:18" ht="15" customHeight="1">
      <c r="A98" s="8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</row>
    <row r="99" spans="1:18" ht="15" customHeight="1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</row>
    <row r="100" spans="1:18" ht="15" customHeight="1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</row>
    <row r="101" spans="1:18" ht="15" customHeight="1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</row>
    <row r="102" spans="1:18" ht="15" customHeight="1">
      <c r="A102" s="89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</row>
    <row r="103" spans="1:18" ht="15" customHeight="1">
      <c r="A103" s="89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</row>
    <row r="104" spans="1:18" ht="15" customHeight="1">
      <c r="A104" s="89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</row>
    <row r="105" spans="1:18" ht="15" customHeight="1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</row>
    <row r="106" spans="1:18" ht="15" customHeight="1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</row>
    <row r="107" spans="1:18" ht="15" customHeight="1">
      <c r="A107" s="89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</row>
    <row r="108" spans="1:18" ht="15" customHeight="1">
      <c r="A108" s="89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</row>
    <row r="109" spans="1:18" ht="15" customHeight="1">
      <c r="A109" s="89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</row>
    <row r="110" spans="1:18" ht="15" customHeight="1">
      <c r="A110" s="8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</row>
    <row r="111" spans="1:18" ht="15" customHeight="1">
      <c r="A111" s="89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</row>
    <row r="112" spans="1:18" ht="15" customHeight="1">
      <c r="A112" s="89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</row>
    <row r="113" spans="1:18" ht="15" customHeight="1">
      <c r="A113" s="89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</row>
    <row r="114" spans="1:18" ht="15" customHeight="1">
      <c r="A114" s="89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</row>
    <row r="115" spans="1:18" ht="15" customHeight="1">
      <c r="A115" s="89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</row>
    <row r="116" spans="1:18" ht="15" customHeight="1">
      <c r="A116" s="89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</row>
    <row r="117" spans="1:18" ht="15" customHeight="1">
      <c r="A117" s="89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</row>
    <row r="118" spans="1:18" ht="15" customHeight="1">
      <c r="A118" s="89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</row>
    <row r="119" spans="1:18" ht="15" customHeight="1">
      <c r="A119" s="89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</row>
    <row r="120" spans="1:18" ht="15" customHeight="1">
      <c r="A120" s="89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</row>
    <row r="121" spans="1:18" ht="15" customHeight="1">
      <c r="A121" s="89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</row>
    <row r="122" spans="1:18" ht="15" customHeight="1">
      <c r="A122" s="89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</row>
    <row r="123" spans="1:18" ht="15" customHeight="1">
      <c r="A123" s="89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</row>
    <row r="124" spans="1:18" ht="15" customHeight="1">
      <c r="A124" s="89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</row>
    <row r="125" spans="1:18" ht="15" customHeight="1">
      <c r="A125" s="89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</row>
    <row r="126" spans="1:18" ht="15" customHeight="1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</row>
    <row r="127" spans="1:18" ht="15" customHeight="1">
      <c r="A127" s="89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</row>
    <row r="128" spans="1:18" ht="15" customHeight="1">
      <c r="A128" s="89"/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</row>
    <row r="129" spans="1:18" ht="15" customHeight="1">
      <c r="A129" s="89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</row>
    <row r="130" spans="1:18" ht="15" customHeight="1">
      <c r="A130" s="89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</row>
    <row r="131" spans="1:18" ht="15" customHeight="1">
      <c r="A131" s="89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</row>
  </sheetData>
  <mergeCells count="11">
    <mergeCell ref="B26:D26"/>
    <mergeCell ref="D64:S64"/>
    <mergeCell ref="B44:D44"/>
    <mergeCell ref="B1:R1"/>
    <mergeCell ref="B2:R2"/>
    <mergeCell ref="B3:R3"/>
    <mergeCell ref="B6:D6"/>
    <mergeCell ref="B38:D38"/>
    <mergeCell ref="B50:D50"/>
    <mergeCell ref="B56:D56"/>
    <mergeCell ref="B62:D6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85"/>
  <sheetViews>
    <sheetView topLeftCell="A13" zoomScale="78" zoomScaleNormal="78" zoomScalePageLayoutView="80" workbookViewId="0">
      <selection activeCell="J54" sqref="J54"/>
    </sheetView>
  </sheetViews>
  <sheetFormatPr defaultRowHeight="15"/>
  <cols>
    <col min="1" max="1" width="19.140625" style="169" customWidth="1"/>
    <col min="2" max="2" width="9.85546875" style="169" customWidth="1"/>
    <col min="3" max="3" width="30.85546875" style="169" customWidth="1"/>
    <col min="4" max="4" width="24.42578125" style="169" customWidth="1"/>
    <col min="5" max="5" width="14.85546875" style="169" customWidth="1"/>
    <col min="6" max="14" width="8.7109375" style="169" customWidth="1"/>
    <col min="15" max="15" width="8.7109375" style="210" customWidth="1"/>
    <col min="16" max="20" width="8.7109375" style="169" customWidth="1"/>
    <col min="21" max="994" width="8.5703125" style="169" customWidth="1"/>
    <col min="995" max="16384" width="9.140625" style="169"/>
  </cols>
  <sheetData>
    <row r="1" spans="1:20" ht="39.950000000000003" customHeight="1">
      <c r="A1" s="294" t="s">
        <v>286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</row>
    <row r="2" spans="1:20" ht="39.950000000000003" customHeight="1">
      <c r="A2" s="294" t="s">
        <v>287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</row>
    <row r="3" spans="1:20" ht="39.950000000000003" customHeight="1">
      <c r="A3" s="295" t="s">
        <v>342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</row>
    <row r="4" spans="1:20" ht="39.950000000000003" customHeight="1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</row>
    <row r="5" spans="1:20" ht="39.950000000000003" customHeight="1">
      <c r="A5" s="188" t="s">
        <v>288</v>
      </c>
      <c r="B5" s="186" t="s">
        <v>289</v>
      </c>
      <c r="C5" s="187" t="s">
        <v>201</v>
      </c>
      <c r="D5" s="186" t="s">
        <v>3</v>
      </c>
      <c r="E5" s="186" t="s">
        <v>4</v>
      </c>
      <c r="F5" s="184" t="s">
        <v>5</v>
      </c>
      <c r="G5" s="184" t="s">
        <v>6</v>
      </c>
      <c r="H5" s="184" t="s">
        <v>7</v>
      </c>
      <c r="I5" s="184" t="s">
        <v>8</v>
      </c>
      <c r="J5" s="184" t="s">
        <v>9</v>
      </c>
      <c r="K5" s="184" t="s">
        <v>10</v>
      </c>
      <c r="L5" s="184" t="s">
        <v>11</v>
      </c>
      <c r="M5" s="185" t="s">
        <v>12</v>
      </c>
      <c r="N5" s="185" t="s">
        <v>13</v>
      </c>
      <c r="O5" s="185" t="s">
        <v>175</v>
      </c>
      <c r="P5" s="184" t="s">
        <v>176</v>
      </c>
      <c r="Q5" s="185" t="s">
        <v>177</v>
      </c>
      <c r="R5" s="185" t="s">
        <v>14</v>
      </c>
      <c r="S5" s="184" t="s">
        <v>15</v>
      </c>
      <c r="T5" s="184" t="s">
        <v>16</v>
      </c>
    </row>
    <row r="6" spans="1:20" ht="39.950000000000003" customHeight="1">
      <c r="A6" s="287" t="s">
        <v>343</v>
      </c>
      <c r="B6" s="287"/>
      <c r="C6" s="287"/>
      <c r="D6" s="287"/>
      <c r="E6" s="183"/>
      <c r="F6" s="181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1"/>
      <c r="T6" s="181"/>
    </row>
    <row r="7" spans="1:20" ht="39.950000000000003" customHeight="1">
      <c r="A7" s="298" t="s">
        <v>202</v>
      </c>
      <c r="B7" s="189">
        <v>1</v>
      </c>
      <c r="C7" s="175" t="s">
        <v>203</v>
      </c>
      <c r="D7" s="175" t="s">
        <v>204</v>
      </c>
      <c r="E7" s="194">
        <v>2.33</v>
      </c>
      <c r="F7" s="194">
        <v>1.42</v>
      </c>
      <c r="G7" s="194">
        <v>1.1200000000000001</v>
      </c>
      <c r="H7" s="194" t="s">
        <v>21</v>
      </c>
      <c r="I7" s="194" t="s">
        <v>21</v>
      </c>
      <c r="J7" s="194" t="s">
        <v>21</v>
      </c>
      <c r="K7" s="194" t="s">
        <v>21</v>
      </c>
      <c r="L7" s="194" t="s">
        <v>21</v>
      </c>
      <c r="M7" s="194" t="s">
        <v>21</v>
      </c>
      <c r="N7" s="194" t="s">
        <v>21</v>
      </c>
      <c r="O7" s="194" t="s">
        <v>21</v>
      </c>
      <c r="P7" s="194" t="s">
        <v>21</v>
      </c>
      <c r="Q7" s="194" t="s">
        <v>21</v>
      </c>
      <c r="R7" s="194" t="s">
        <v>21</v>
      </c>
      <c r="S7" s="194" t="s">
        <v>21</v>
      </c>
      <c r="T7" s="194" t="s">
        <v>21</v>
      </c>
    </row>
    <row r="8" spans="1:20" ht="39.950000000000003" customHeight="1">
      <c r="A8" s="298"/>
      <c r="B8" s="189">
        <v>2</v>
      </c>
      <c r="C8" s="175" t="s">
        <v>344</v>
      </c>
      <c r="D8" s="175" t="s">
        <v>206</v>
      </c>
      <c r="E8" s="194">
        <v>1.95</v>
      </c>
      <c r="F8" s="214">
        <v>0.98</v>
      </c>
      <c r="G8" s="194">
        <v>0.76</v>
      </c>
      <c r="H8" s="176" t="s">
        <v>21</v>
      </c>
      <c r="I8" s="176" t="s">
        <v>21</v>
      </c>
      <c r="J8" s="176" t="s">
        <v>21</v>
      </c>
      <c r="K8" s="176" t="s">
        <v>21</v>
      </c>
      <c r="L8" s="176" t="s">
        <v>21</v>
      </c>
      <c r="M8" s="176" t="s">
        <v>21</v>
      </c>
      <c r="N8" s="194">
        <v>0.81</v>
      </c>
      <c r="O8" s="194" t="s">
        <v>21</v>
      </c>
      <c r="P8" s="194" t="s">
        <v>21</v>
      </c>
      <c r="Q8" s="194" t="s">
        <v>21</v>
      </c>
      <c r="R8" s="194" t="s">
        <v>21</v>
      </c>
      <c r="S8" s="214"/>
      <c r="T8" s="194" t="s">
        <v>21</v>
      </c>
    </row>
    <row r="9" spans="1:20" ht="39.950000000000003" customHeight="1">
      <c r="A9" s="298"/>
      <c r="B9" s="189">
        <v>3</v>
      </c>
      <c r="C9" s="175" t="s">
        <v>207</v>
      </c>
      <c r="D9" s="175" t="s">
        <v>345</v>
      </c>
      <c r="E9" s="194">
        <v>2.1</v>
      </c>
      <c r="F9" s="214">
        <v>1.4</v>
      </c>
      <c r="G9" s="214">
        <v>1.52</v>
      </c>
      <c r="H9" s="194">
        <v>0.7</v>
      </c>
      <c r="I9" s="214" t="s">
        <v>21</v>
      </c>
      <c r="J9" s="214" t="s">
        <v>21</v>
      </c>
      <c r="K9" s="214" t="s">
        <v>21</v>
      </c>
      <c r="L9" s="214">
        <v>1.52</v>
      </c>
      <c r="M9" s="194">
        <v>1.05</v>
      </c>
      <c r="N9" s="214">
        <v>2.1</v>
      </c>
      <c r="O9" s="194">
        <v>2.1</v>
      </c>
      <c r="P9" s="194" t="s">
        <v>21</v>
      </c>
      <c r="Q9" s="194" t="s">
        <v>21</v>
      </c>
      <c r="R9" s="194" t="s">
        <v>21</v>
      </c>
      <c r="S9" s="214" t="s">
        <v>21</v>
      </c>
      <c r="T9" s="214" t="s">
        <v>21</v>
      </c>
    </row>
    <row r="10" spans="1:20" ht="39.950000000000003" customHeight="1">
      <c r="A10" s="298"/>
      <c r="B10" s="189">
        <v>4</v>
      </c>
      <c r="C10" s="175" t="s">
        <v>346</v>
      </c>
      <c r="D10" s="175" t="s">
        <v>347</v>
      </c>
      <c r="E10" s="194">
        <v>2.1</v>
      </c>
      <c r="F10" s="214">
        <v>1.28</v>
      </c>
      <c r="G10" s="214">
        <v>0.93</v>
      </c>
      <c r="H10" s="194">
        <v>2.1</v>
      </c>
      <c r="I10" s="194" t="s">
        <v>21</v>
      </c>
      <c r="J10" s="194" t="s">
        <v>21</v>
      </c>
      <c r="K10" s="194" t="s">
        <v>21</v>
      </c>
      <c r="L10" s="194" t="s">
        <v>21</v>
      </c>
      <c r="M10" s="194" t="s">
        <v>21</v>
      </c>
      <c r="N10" s="194" t="s">
        <v>21</v>
      </c>
      <c r="O10" s="194" t="s">
        <v>21</v>
      </c>
      <c r="P10" s="194">
        <v>0.7</v>
      </c>
      <c r="Q10" s="194" t="s">
        <v>21</v>
      </c>
      <c r="R10" s="194" t="s">
        <v>21</v>
      </c>
      <c r="S10" s="194">
        <v>0.7</v>
      </c>
      <c r="T10" s="194" t="s">
        <v>21</v>
      </c>
    </row>
    <row r="11" spans="1:20" ht="39.950000000000003" customHeight="1">
      <c r="A11" s="298"/>
      <c r="B11" s="189">
        <v>5</v>
      </c>
      <c r="C11" s="175" t="s">
        <v>210</v>
      </c>
      <c r="D11" s="175" t="s">
        <v>33</v>
      </c>
      <c r="E11" s="194">
        <v>2.4</v>
      </c>
      <c r="F11" s="214">
        <v>1.06</v>
      </c>
      <c r="G11" s="194">
        <v>0.8</v>
      </c>
      <c r="H11" s="214" t="s">
        <v>21</v>
      </c>
      <c r="I11" s="194" t="s">
        <v>21</v>
      </c>
      <c r="J11" s="214">
        <v>0.8</v>
      </c>
      <c r="K11" s="194" t="s">
        <v>21</v>
      </c>
      <c r="L11" s="194" t="s">
        <v>21</v>
      </c>
      <c r="M11" s="194" t="s">
        <v>21</v>
      </c>
      <c r="N11" s="194" t="s">
        <v>21</v>
      </c>
      <c r="O11" s="194" t="s">
        <v>21</v>
      </c>
      <c r="P11" s="194">
        <v>0.8</v>
      </c>
      <c r="Q11" s="194">
        <v>0.33</v>
      </c>
      <c r="R11" s="194" t="s">
        <v>21</v>
      </c>
      <c r="S11" s="194" t="s">
        <v>21</v>
      </c>
      <c r="T11" s="194" t="s">
        <v>21</v>
      </c>
    </row>
    <row r="12" spans="1:20" ht="39.950000000000003" customHeight="1">
      <c r="A12" s="298"/>
      <c r="B12" s="189">
        <v>6</v>
      </c>
      <c r="C12" s="175" t="s">
        <v>211</v>
      </c>
      <c r="D12" s="175" t="s">
        <v>212</v>
      </c>
      <c r="E12" s="194">
        <v>3</v>
      </c>
      <c r="F12" s="214">
        <v>1</v>
      </c>
      <c r="G12" s="214">
        <v>1</v>
      </c>
      <c r="H12" s="214">
        <v>1</v>
      </c>
      <c r="I12" s="194" t="s">
        <v>21</v>
      </c>
      <c r="J12" s="194">
        <v>1.17</v>
      </c>
      <c r="K12" s="194" t="s">
        <v>21</v>
      </c>
      <c r="L12" s="194" t="s">
        <v>21</v>
      </c>
      <c r="M12" s="194">
        <v>1</v>
      </c>
      <c r="N12" s="194" t="s">
        <v>21</v>
      </c>
      <c r="O12" s="194" t="s">
        <v>21</v>
      </c>
      <c r="P12" s="194" t="s">
        <v>21</v>
      </c>
      <c r="Q12" s="194" t="s">
        <v>21</v>
      </c>
      <c r="R12" s="194" t="s">
        <v>21</v>
      </c>
      <c r="S12" s="194" t="s">
        <v>21</v>
      </c>
      <c r="T12" s="194" t="s">
        <v>21</v>
      </c>
    </row>
    <row r="13" spans="1:20" ht="39.950000000000003" customHeight="1">
      <c r="A13" s="298"/>
      <c r="B13" s="189">
        <v>7</v>
      </c>
      <c r="C13" s="175" t="s">
        <v>222</v>
      </c>
      <c r="D13" s="175" t="s">
        <v>39</v>
      </c>
      <c r="E13" s="194">
        <v>1.43</v>
      </c>
      <c r="F13" s="194">
        <v>0.95</v>
      </c>
      <c r="G13" s="194">
        <v>0.95</v>
      </c>
      <c r="H13" s="194" t="s">
        <v>21</v>
      </c>
      <c r="I13" s="194" t="s">
        <v>21</v>
      </c>
      <c r="J13" s="194" t="s">
        <v>21</v>
      </c>
      <c r="K13" s="194" t="s">
        <v>21</v>
      </c>
      <c r="L13" s="194" t="s">
        <v>21</v>
      </c>
      <c r="M13" s="194" t="s">
        <v>21</v>
      </c>
      <c r="N13" s="194" t="s">
        <v>21</v>
      </c>
      <c r="O13" s="194" t="s">
        <v>21</v>
      </c>
      <c r="P13" s="194" t="s">
        <v>21</v>
      </c>
      <c r="Q13" s="194" t="s">
        <v>21</v>
      </c>
      <c r="R13" s="214" t="s">
        <v>21</v>
      </c>
      <c r="S13" s="214" t="s">
        <v>21</v>
      </c>
      <c r="T13" s="194" t="s">
        <v>21</v>
      </c>
    </row>
    <row r="14" spans="1:20" ht="39.950000000000003" customHeight="1">
      <c r="A14" s="298"/>
      <c r="B14" s="189">
        <v>8</v>
      </c>
      <c r="C14" s="175" t="s">
        <v>348</v>
      </c>
      <c r="D14" s="175" t="s">
        <v>215</v>
      </c>
      <c r="E14" s="194">
        <v>1.18</v>
      </c>
      <c r="F14" s="194">
        <v>0.39</v>
      </c>
      <c r="G14" s="194">
        <v>0.46</v>
      </c>
      <c r="H14" s="194">
        <v>0.52</v>
      </c>
      <c r="I14" s="194" t="s">
        <v>21</v>
      </c>
      <c r="J14" s="194" t="s">
        <v>21</v>
      </c>
      <c r="K14" s="194" t="s">
        <v>21</v>
      </c>
      <c r="L14" s="214">
        <v>0.39</v>
      </c>
      <c r="M14" s="214">
        <v>0.52</v>
      </c>
      <c r="N14" s="194" t="s">
        <v>21</v>
      </c>
      <c r="O14" s="194" t="s">
        <v>21</v>
      </c>
      <c r="P14" s="194" t="s">
        <v>21</v>
      </c>
      <c r="Q14" s="194" t="s">
        <v>21</v>
      </c>
      <c r="R14" s="194" t="s">
        <v>21</v>
      </c>
      <c r="S14" s="214" t="s">
        <v>21</v>
      </c>
      <c r="T14" s="194" t="s">
        <v>21</v>
      </c>
    </row>
    <row r="15" spans="1:20" ht="39.950000000000003" customHeight="1">
      <c r="A15" s="298"/>
      <c r="B15" s="189">
        <v>9</v>
      </c>
      <c r="C15" s="175" t="s">
        <v>216</v>
      </c>
      <c r="D15" s="175" t="s">
        <v>215</v>
      </c>
      <c r="E15" s="194">
        <v>1</v>
      </c>
      <c r="F15" s="214">
        <v>0.33</v>
      </c>
      <c r="G15" s="214">
        <v>0.33</v>
      </c>
      <c r="H15" s="214">
        <v>0.33</v>
      </c>
      <c r="I15" s="236" t="s">
        <v>21</v>
      </c>
      <c r="J15" s="236" t="s">
        <v>21</v>
      </c>
      <c r="K15" s="236" t="s">
        <v>21</v>
      </c>
      <c r="L15" s="214">
        <v>0.33</v>
      </c>
      <c r="M15" s="236" t="s">
        <v>21</v>
      </c>
      <c r="N15" s="214">
        <v>0.33</v>
      </c>
      <c r="O15" s="214">
        <v>0.33</v>
      </c>
      <c r="P15" s="236" t="s">
        <v>21</v>
      </c>
      <c r="Q15" s="214">
        <v>0.33</v>
      </c>
      <c r="R15" s="214" t="s">
        <v>21</v>
      </c>
      <c r="S15" s="214" t="s">
        <v>21</v>
      </c>
      <c r="T15" s="214" t="s">
        <v>21</v>
      </c>
    </row>
    <row r="16" spans="1:20" ht="39.950000000000003" customHeight="1">
      <c r="A16" s="288" t="s">
        <v>349</v>
      </c>
      <c r="B16" s="299"/>
      <c r="C16" s="299"/>
      <c r="D16" s="299"/>
      <c r="E16" s="194"/>
      <c r="F16" s="214" t="s">
        <v>21</v>
      </c>
      <c r="G16" s="214" t="s">
        <v>21</v>
      </c>
      <c r="H16" s="214" t="s">
        <v>21</v>
      </c>
      <c r="I16" s="214" t="s">
        <v>21</v>
      </c>
      <c r="J16" s="214" t="s">
        <v>21</v>
      </c>
      <c r="K16" s="214" t="s">
        <v>21</v>
      </c>
      <c r="L16" s="214" t="s">
        <v>21</v>
      </c>
      <c r="M16" s="214" t="s">
        <v>21</v>
      </c>
      <c r="N16" s="214" t="s">
        <v>21</v>
      </c>
      <c r="O16" s="214" t="s">
        <v>21</v>
      </c>
      <c r="P16" s="214" t="s">
        <v>21</v>
      </c>
      <c r="Q16" s="214" t="s">
        <v>21</v>
      </c>
      <c r="R16" s="214" t="s">
        <v>21</v>
      </c>
      <c r="S16" s="214" t="s">
        <v>21</v>
      </c>
      <c r="T16" s="214" t="s">
        <v>21</v>
      </c>
    </row>
    <row r="17" spans="1:20" ht="39.950000000000003" customHeight="1">
      <c r="A17" s="298" t="s">
        <v>217</v>
      </c>
      <c r="B17" s="190">
        <v>10</v>
      </c>
      <c r="C17" s="175" t="s">
        <v>218</v>
      </c>
      <c r="D17" s="175" t="s">
        <v>204</v>
      </c>
      <c r="E17" s="194">
        <v>2.93</v>
      </c>
      <c r="F17" s="194">
        <v>2</v>
      </c>
      <c r="G17" s="194">
        <v>1.67</v>
      </c>
      <c r="H17" s="194" t="s">
        <v>21</v>
      </c>
      <c r="I17" s="194" t="s">
        <v>21</v>
      </c>
      <c r="J17" s="194" t="s">
        <v>21</v>
      </c>
      <c r="K17" s="194" t="s">
        <v>21</v>
      </c>
      <c r="L17" s="194" t="s">
        <v>21</v>
      </c>
      <c r="M17" s="194" t="s">
        <v>21</v>
      </c>
      <c r="N17" s="194" t="s">
        <v>21</v>
      </c>
      <c r="O17" s="194" t="s">
        <v>21</v>
      </c>
      <c r="P17" s="194" t="s">
        <v>21</v>
      </c>
      <c r="Q17" s="194" t="s">
        <v>21</v>
      </c>
      <c r="R17" s="194" t="s">
        <v>21</v>
      </c>
      <c r="S17" s="194" t="s">
        <v>21</v>
      </c>
      <c r="T17" s="194" t="s">
        <v>21</v>
      </c>
    </row>
    <row r="18" spans="1:20" ht="39.950000000000003" customHeight="1">
      <c r="A18" s="298"/>
      <c r="B18" s="190">
        <v>11</v>
      </c>
      <c r="C18" s="175" t="s">
        <v>219</v>
      </c>
      <c r="D18" s="175" t="s">
        <v>345</v>
      </c>
      <c r="E18" s="194">
        <v>2.1</v>
      </c>
      <c r="F18" s="214">
        <v>2</v>
      </c>
      <c r="G18" s="214">
        <v>2.17</v>
      </c>
      <c r="H18" s="194">
        <v>1</v>
      </c>
      <c r="I18" s="214" t="s">
        <v>21</v>
      </c>
      <c r="J18" s="214" t="s">
        <v>21</v>
      </c>
      <c r="K18" s="214">
        <v>2</v>
      </c>
      <c r="L18" s="214">
        <v>2.17</v>
      </c>
      <c r="M18" s="194">
        <v>1.5</v>
      </c>
      <c r="N18" s="214">
        <v>3</v>
      </c>
      <c r="O18" s="194">
        <v>3</v>
      </c>
      <c r="P18" s="194" t="s">
        <v>21</v>
      </c>
      <c r="Q18" s="194" t="s">
        <v>21</v>
      </c>
      <c r="R18" s="214" t="s">
        <v>21</v>
      </c>
      <c r="S18" s="214" t="s">
        <v>21</v>
      </c>
      <c r="T18" s="214" t="s">
        <v>21</v>
      </c>
    </row>
    <row r="19" spans="1:20" ht="39.950000000000003" customHeight="1">
      <c r="A19" s="298"/>
      <c r="B19" s="190">
        <v>12</v>
      </c>
      <c r="C19" s="175" t="s">
        <v>220</v>
      </c>
      <c r="D19" s="175" t="s">
        <v>206</v>
      </c>
      <c r="E19" s="194">
        <v>3</v>
      </c>
      <c r="F19" s="214">
        <v>1.5</v>
      </c>
      <c r="G19" s="194">
        <v>1.17</v>
      </c>
      <c r="H19" s="194" t="s">
        <v>21</v>
      </c>
      <c r="I19" s="194" t="s">
        <v>21</v>
      </c>
      <c r="J19" s="214">
        <v>1</v>
      </c>
      <c r="K19" s="194" t="s">
        <v>21</v>
      </c>
      <c r="L19" s="194" t="s">
        <v>21</v>
      </c>
      <c r="M19" s="194" t="s">
        <v>21</v>
      </c>
      <c r="N19" s="194">
        <v>1.25</v>
      </c>
      <c r="O19" s="194" t="s">
        <v>21</v>
      </c>
      <c r="P19" s="194" t="s">
        <v>21</v>
      </c>
      <c r="Q19" s="194">
        <v>1</v>
      </c>
      <c r="R19" s="214" t="s">
        <v>21</v>
      </c>
      <c r="S19" s="194" t="s">
        <v>21</v>
      </c>
      <c r="T19" s="194" t="s">
        <v>21</v>
      </c>
    </row>
    <row r="20" spans="1:20" ht="39.950000000000003" customHeight="1">
      <c r="A20" s="298"/>
      <c r="B20" s="190">
        <v>13</v>
      </c>
      <c r="C20" s="175" t="s">
        <v>346</v>
      </c>
      <c r="D20" s="175" t="s">
        <v>347</v>
      </c>
      <c r="E20" s="194">
        <v>3</v>
      </c>
      <c r="F20" s="214">
        <v>1.83</v>
      </c>
      <c r="G20" s="214">
        <v>1.33</v>
      </c>
      <c r="H20" s="194">
        <v>3</v>
      </c>
      <c r="I20" s="194" t="s">
        <v>21</v>
      </c>
      <c r="J20" s="194" t="s">
        <v>21</v>
      </c>
      <c r="K20" s="194" t="s">
        <v>21</v>
      </c>
      <c r="L20" s="194" t="s">
        <v>21</v>
      </c>
      <c r="M20" s="194" t="s">
        <v>21</v>
      </c>
      <c r="N20" s="194" t="s">
        <v>21</v>
      </c>
      <c r="O20" s="194" t="s">
        <v>21</v>
      </c>
      <c r="P20" s="194">
        <v>1</v>
      </c>
      <c r="Q20" s="194" t="s">
        <v>21</v>
      </c>
      <c r="R20" s="194" t="s">
        <v>21</v>
      </c>
      <c r="S20" s="194">
        <v>1</v>
      </c>
      <c r="T20" s="194" t="s">
        <v>21</v>
      </c>
    </row>
    <row r="21" spans="1:20" ht="39.950000000000003" customHeight="1">
      <c r="A21" s="298"/>
      <c r="B21" s="190">
        <v>14</v>
      </c>
      <c r="C21" s="175" t="s">
        <v>222</v>
      </c>
      <c r="D21" s="175" t="s">
        <v>39</v>
      </c>
      <c r="E21" s="194">
        <v>2.5299999999999998</v>
      </c>
      <c r="F21" s="194">
        <v>2</v>
      </c>
      <c r="G21" s="194">
        <v>2</v>
      </c>
      <c r="H21" s="194" t="s">
        <v>21</v>
      </c>
      <c r="I21" s="194" t="s">
        <v>21</v>
      </c>
      <c r="J21" s="194" t="s">
        <v>21</v>
      </c>
      <c r="K21" s="194" t="s">
        <v>21</v>
      </c>
      <c r="L21" s="194" t="s">
        <v>21</v>
      </c>
      <c r="M21" s="194" t="s">
        <v>21</v>
      </c>
      <c r="N21" s="194" t="s">
        <v>21</v>
      </c>
      <c r="O21" s="194" t="s">
        <v>21</v>
      </c>
      <c r="P21" s="194" t="s">
        <v>21</v>
      </c>
      <c r="Q21" s="194" t="s">
        <v>21</v>
      </c>
      <c r="R21" s="194" t="s">
        <v>21</v>
      </c>
      <c r="S21" s="194" t="s">
        <v>21</v>
      </c>
      <c r="T21" s="194" t="s">
        <v>21</v>
      </c>
    </row>
    <row r="22" spans="1:20" ht="39.950000000000003" customHeight="1">
      <c r="A22" s="298"/>
      <c r="B22" s="190">
        <v>15</v>
      </c>
      <c r="C22" s="175" t="s">
        <v>223</v>
      </c>
      <c r="D22" s="175" t="s">
        <v>212</v>
      </c>
      <c r="E22" s="194">
        <v>3</v>
      </c>
      <c r="F22" s="214">
        <v>1</v>
      </c>
      <c r="G22" s="214">
        <v>1</v>
      </c>
      <c r="H22" s="214">
        <v>1</v>
      </c>
      <c r="I22" s="194" t="s">
        <v>21</v>
      </c>
      <c r="J22" s="194">
        <v>1.17</v>
      </c>
      <c r="K22" s="194" t="s">
        <v>21</v>
      </c>
      <c r="L22" s="194" t="s">
        <v>21</v>
      </c>
      <c r="M22" s="194">
        <v>1</v>
      </c>
      <c r="N22" s="194" t="s">
        <v>21</v>
      </c>
      <c r="O22" s="194" t="s">
        <v>21</v>
      </c>
      <c r="P22" s="194" t="s">
        <v>21</v>
      </c>
      <c r="Q22" s="194" t="s">
        <v>21</v>
      </c>
      <c r="R22" s="194" t="s">
        <v>21</v>
      </c>
      <c r="S22" s="194" t="s">
        <v>21</v>
      </c>
      <c r="T22" s="194" t="s">
        <v>21</v>
      </c>
    </row>
    <row r="23" spans="1:20" ht="39.950000000000003" customHeight="1">
      <c r="A23" s="298"/>
      <c r="B23" s="190">
        <v>16</v>
      </c>
      <c r="C23" s="175" t="s">
        <v>224</v>
      </c>
      <c r="D23" s="175" t="s">
        <v>33</v>
      </c>
      <c r="E23" s="194">
        <v>2.93</v>
      </c>
      <c r="F23" s="214">
        <v>1.33</v>
      </c>
      <c r="G23" s="194">
        <v>1</v>
      </c>
      <c r="H23" s="214" t="s">
        <v>21</v>
      </c>
      <c r="I23" s="194" t="s">
        <v>21</v>
      </c>
      <c r="J23" s="214">
        <v>1</v>
      </c>
      <c r="K23" s="194" t="s">
        <v>21</v>
      </c>
      <c r="L23" s="194" t="s">
        <v>21</v>
      </c>
      <c r="M23" s="194" t="s">
        <v>21</v>
      </c>
      <c r="N23" s="194" t="s">
        <v>21</v>
      </c>
      <c r="O23" s="194" t="s">
        <v>21</v>
      </c>
      <c r="P23" s="194">
        <v>1</v>
      </c>
      <c r="Q23" s="194">
        <v>1</v>
      </c>
      <c r="R23" s="194" t="s">
        <v>21</v>
      </c>
      <c r="S23" s="194" t="s">
        <v>21</v>
      </c>
      <c r="T23" s="194" t="s">
        <v>21</v>
      </c>
    </row>
    <row r="24" spans="1:20" ht="39.950000000000003" customHeight="1">
      <c r="A24" s="298"/>
      <c r="B24" s="190">
        <v>17</v>
      </c>
      <c r="C24" s="175" t="s">
        <v>350</v>
      </c>
      <c r="D24" s="178" t="s">
        <v>42</v>
      </c>
      <c r="E24" s="194">
        <v>1.33</v>
      </c>
      <c r="F24" s="214" t="s">
        <v>21</v>
      </c>
      <c r="G24" s="214">
        <v>1</v>
      </c>
      <c r="H24" s="214" t="s">
        <v>21</v>
      </c>
      <c r="I24" s="194" t="s">
        <v>21</v>
      </c>
      <c r="J24" s="194" t="s">
        <v>21</v>
      </c>
      <c r="K24" s="194" t="s">
        <v>21</v>
      </c>
      <c r="L24" s="194" t="s">
        <v>21</v>
      </c>
      <c r="M24" s="194" t="s">
        <v>21</v>
      </c>
      <c r="N24" s="194">
        <v>1</v>
      </c>
      <c r="O24" s="194" t="s">
        <v>21</v>
      </c>
      <c r="P24" s="194">
        <v>1</v>
      </c>
      <c r="Q24" s="194" t="s">
        <v>21</v>
      </c>
      <c r="R24" s="194" t="s">
        <v>21</v>
      </c>
      <c r="S24" s="194" t="s">
        <v>21</v>
      </c>
      <c r="T24" s="194" t="s">
        <v>21</v>
      </c>
    </row>
    <row r="25" spans="1:20" ht="39.950000000000003" customHeight="1">
      <c r="A25" s="298"/>
      <c r="B25" s="190">
        <v>18</v>
      </c>
      <c r="C25" s="175" t="s">
        <v>351</v>
      </c>
      <c r="D25" s="195"/>
      <c r="E25" s="194">
        <v>1</v>
      </c>
      <c r="F25" s="194">
        <v>1</v>
      </c>
      <c r="G25" s="194">
        <v>1</v>
      </c>
      <c r="H25" s="194">
        <v>1</v>
      </c>
      <c r="I25" s="214" t="s">
        <v>21</v>
      </c>
      <c r="J25" s="214" t="s">
        <v>21</v>
      </c>
      <c r="K25" s="194">
        <v>1</v>
      </c>
      <c r="L25" s="214" t="s">
        <v>21</v>
      </c>
      <c r="M25" s="194">
        <v>1</v>
      </c>
      <c r="N25" s="214" t="s">
        <v>21</v>
      </c>
      <c r="O25" s="194">
        <v>1</v>
      </c>
      <c r="P25" s="194">
        <v>1</v>
      </c>
      <c r="Q25" s="214" t="s">
        <v>21</v>
      </c>
      <c r="R25" s="194" t="s">
        <v>21</v>
      </c>
      <c r="S25" s="176" t="s">
        <v>21</v>
      </c>
      <c r="T25" s="176" t="s">
        <v>21</v>
      </c>
    </row>
    <row r="26" spans="1:20" ht="39.950000000000003" customHeight="1">
      <c r="A26" s="196"/>
      <c r="B26" s="300" t="s">
        <v>352</v>
      </c>
      <c r="C26" s="300"/>
      <c r="D26" s="300"/>
      <c r="E26" s="194"/>
      <c r="F26" s="194"/>
      <c r="G26" s="194"/>
      <c r="H26" s="194"/>
      <c r="I26" s="214"/>
      <c r="J26" s="214"/>
      <c r="K26" s="194"/>
      <c r="L26" s="214"/>
      <c r="M26" s="194"/>
      <c r="N26" s="214"/>
      <c r="O26" s="194"/>
      <c r="P26" s="194"/>
      <c r="Q26" s="214"/>
      <c r="R26" s="194"/>
      <c r="S26" s="194"/>
      <c r="T26" s="194"/>
    </row>
    <row r="27" spans="1:20" ht="39.950000000000003" customHeight="1">
      <c r="A27" s="290" t="s">
        <v>290</v>
      </c>
      <c r="B27" s="245">
        <v>19</v>
      </c>
      <c r="C27" s="177" t="s">
        <v>291</v>
      </c>
      <c r="D27" s="178" t="s">
        <v>292</v>
      </c>
      <c r="E27" s="214">
        <v>1.9</v>
      </c>
      <c r="F27" s="194">
        <v>2</v>
      </c>
      <c r="G27" s="194">
        <v>2</v>
      </c>
      <c r="H27" s="194">
        <v>2</v>
      </c>
      <c r="I27" s="194">
        <v>0.16700000000000001</v>
      </c>
      <c r="J27" s="214" t="s">
        <v>21</v>
      </c>
      <c r="K27" s="214" t="s">
        <v>21</v>
      </c>
      <c r="L27" s="214" t="s">
        <v>21</v>
      </c>
      <c r="M27" s="214" t="s">
        <v>21</v>
      </c>
      <c r="N27" s="214" t="s">
        <v>21</v>
      </c>
      <c r="O27" s="214" t="s">
        <v>21</v>
      </c>
      <c r="P27" s="214" t="s">
        <v>21</v>
      </c>
      <c r="Q27" s="214" t="s">
        <v>21</v>
      </c>
      <c r="R27" s="214" t="s">
        <v>21</v>
      </c>
      <c r="S27" s="194">
        <v>0.6</v>
      </c>
      <c r="T27" s="194">
        <v>3</v>
      </c>
    </row>
    <row r="28" spans="1:20" ht="39.950000000000003" customHeight="1">
      <c r="A28" s="291"/>
      <c r="B28" s="245">
        <v>20</v>
      </c>
      <c r="C28" s="197" t="s">
        <v>353</v>
      </c>
      <c r="D28" s="178" t="s">
        <v>339</v>
      </c>
      <c r="E28" s="215">
        <v>2.9</v>
      </c>
      <c r="F28" s="216">
        <v>1.8333330000000001</v>
      </c>
      <c r="G28" s="216">
        <v>1.8333330000000001</v>
      </c>
      <c r="H28" s="216">
        <v>1.8333330000000001</v>
      </c>
      <c r="I28" s="216">
        <v>1.6666669999999999</v>
      </c>
      <c r="J28" s="216">
        <v>1</v>
      </c>
      <c r="K28" s="217" t="s">
        <v>21</v>
      </c>
      <c r="L28" s="217" t="s">
        <v>21</v>
      </c>
      <c r="M28" s="217" t="s">
        <v>21</v>
      </c>
      <c r="N28" s="217" t="s">
        <v>21</v>
      </c>
      <c r="O28" s="217" t="s">
        <v>21</v>
      </c>
      <c r="P28" s="217" t="s">
        <v>21</v>
      </c>
      <c r="Q28" s="217" t="s">
        <v>21</v>
      </c>
      <c r="R28" s="218">
        <v>1</v>
      </c>
      <c r="S28" s="216">
        <v>1.1666669999999999</v>
      </c>
      <c r="T28" s="216">
        <v>1</v>
      </c>
    </row>
    <row r="29" spans="1:20" ht="39.950000000000003" customHeight="1">
      <c r="A29" s="291"/>
      <c r="B29" s="245">
        <v>21</v>
      </c>
      <c r="C29" s="177" t="s">
        <v>293</v>
      </c>
      <c r="D29" s="178" t="s">
        <v>294</v>
      </c>
      <c r="E29" s="214">
        <v>2.83</v>
      </c>
      <c r="F29" s="214">
        <v>1.2589444444444446</v>
      </c>
      <c r="G29" s="214">
        <v>1.1018833333333335</v>
      </c>
      <c r="H29" s="214">
        <v>0.94444444444444464</v>
      </c>
      <c r="I29" s="214">
        <v>1.416666666666667</v>
      </c>
      <c r="J29" s="219">
        <v>0.4443333333333333</v>
      </c>
      <c r="K29" s="219" t="s">
        <v>21</v>
      </c>
      <c r="L29" s="219" t="s">
        <v>21</v>
      </c>
      <c r="M29" s="219" t="s">
        <v>21</v>
      </c>
      <c r="N29" s="219" t="s">
        <v>21</v>
      </c>
      <c r="O29" s="219" t="s">
        <v>21</v>
      </c>
      <c r="P29" s="219" t="s">
        <v>21</v>
      </c>
      <c r="Q29" s="219" t="s">
        <v>21</v>
      </c>
      <c r="R29" s="214">
        <v>2.8333333333333339</v>
      </c>
      <c r="S29" s="214">
        <v>2</v>
      </c>
      <c r="T29" s="219" t="s">
        <v>21</v>
      </c>
    </row>
    <row r="30" spans="1:20" ht="39.950000000000003" customHeight="1">
      <c r="A30" s="291"/>
      <c r="B30" s="245">
        <v>22</v>
      </c>
      <c r="C30" s="177" t="s">
        <v>354</v>
      </c>
      <c r="D30" s="178" t="s">
        <v>331</v>
      </c>
      <c r="E30" s="214">
        <v>2.2000000000000002</v>
      </c>
      <c r="F30" s="214">
        <v>2.33</v>
      </c>
      <c r="G30" s="214">
        <v>1</v>
      </c>
      <c r="H30" s="214">
        <v>2.17</v>
      </c>
      <c r="I30" s="214" t="s">
        <v>108</v>
      </c>
      <c r="J30" s="214">
        <v>2.67</v>
      </c>
      <c r="K30" s="214">
        <v>1</v>
      </c>
      <c r="L30" s="220" t="s">
        <v>21</v>
      </c>
      <c r="M30" s="214">
        <v>0.83</v>
      </c>
      <c r="N30" s="214">
        <v>3</v>
      </c>
      <c r="O30" s="214">
        <v>1</v>
      </c>
      <c r="P30" s="214">
        <v>0.83</v>
      </c>
      <c r="Q30" s="214">
        <v>0.17</v>
      </c>
      <c r="R30" s="214">
        <v>2.17</v>
      </c>
      <c r="S30" s="214" t="s">
        <v>21</v>
      </c>
      <c r="T30" s="214" t="s">
        <v>21</v>
      </c>
    </row>
    <row r="31" spans="1:20" ht="39.950000000000003" customHeight="1">
      <c r="A31" s="291"/>
      <c r="B31" s="245">
        <v>23</v>
      </c>
      <c r="C31" s="177" t="s">
        <v>296</v>
      </c>
      <c r="D31" s="178" t="s">
        <v>330</v>
      </c>
      <c r="E31" s="221">
        <v>2.8</v>
      </c>
      <c r="F31" s="205">
        <v>2</v>
      </c>
      <c r="G31" s="205">
        <v>2.1</v>
      </c>
      <c r="H31" s="205">
        <v>1.3</v>
      </c>
      <c r="I31" s="205">
        <v>2</v>
      </c>
      <c r="J31" s="205">
        <v>1</v>
      </c>
      <c r="K31" s="217" t="s">
        <v>21</v>
      </c>
      <c r="L31" s="217" t="s">
        <v>21</v>
      </c>
      <c r="M31" s="217" t="s">
        <v>21</v>
      </c>
      <c r="N31" s="217" t="s">
        <v>21</v>
      </c>
      <c r="O31" s="217" t="s">
        <v>21</v>
      </c>
      <c r="P31" s="217" t="s">
        <v>21</v>
      </c>
      <c r="Q31" s="217" t="s">
        <v>21</v>
      </c>
      <c r="R31" s="221">
        <v>2</v>
      </c>
      <c r="S31" s="221">
        <v>1</v>
      </c>
      <c r="T31" s="221" t="s">
        <v>21</v>
      </c>
    </row>
    <row r="32" spans="1:20" ht="39.950000000000003" customHeight="1">
      <c r="A32" s="291"/>
      <c r="B32" s="245">
        <v>24</v>
      </c>
      <c r="C32" s="177" t="s">
        <v>355</v>
      </c>
      <c r="D32" s="198" t="s">
        <v>339</v>
      </c>
      <c r="E32" s="222">
        <v>2.6</v>
      </c>
      <c r="F32" s="218">
        <v>1.5</v>
      </c>
      <c r="G32" s="218">
        <v>1.8</v>
      </c>
      <c r="H32" s="218">
        <v>1.8</v>
      </c>
      <c r="I32" s="218">
        <v>1</v>
      </c>
      <c r="J32" s="218">
        <v>1</v>
      </c>
      <c r="K32" s="252" t="s">
        <v>21</v>
      </c>
      <c r="L32" s="252" t="s">
        <v>21</v>
      </c>
      <c r="M32" s="218">
        <v>1</v>
      </c>
      <c r="N32" s="218">
        <v>2</v>
      </c>
      <c r="O32" s="252" t="s">
        <v>21</v>
      </c>
      <c r="P32" s="252" t="s">
        <v>21</v>
      </c>
      <c r="Q32" s="252" t="s">
        <v>21</v>
      </c>
      <c r="R32" s="218">
        <v>1</v>
      </c>
      <c r="S32" s="218">
        <v>1.8</v>
      </c>
      <c r="T32" s="252" t="s">
        <v>21</v>
      </c>
    </row>
    <row r="33" spans="1:20" ht="39.950000000000003" customHeight="1">
      <c r="A33" s="291"/>
      <c r="B33" s="245">
        <v>25</v>
      </c>
      <c r="C33" s="177" t="s">
        <v>356</v>
      </c>
      <c r="D33" s="178" t="s">
        <v>294</v>
      </c>
      <c r="E33" s="250">
        <v>1.8</v>
      </c>
      <c r="F33" s="253">
        <v>0.8</v>
      </c>
      <c r="G33" s="253">
        <v>1.05</v>
      </c>
      <c r="H33" s="253">
        <v>1.08</v>
      </c>
      <c r="I33" s="253">
        <v>0.6</v>
      </c>
      <c r="J33" s="253">
        <v>1.2</v>
      </c>
      <c r="K33" s="237" t="s">
        <v>21</v>
      </c>
      <c r="L33" s="237" t="s">
        <v>21</v>
      </c>
      <c r="M33" s="237" t="s">
        <v>21</v>
      </c>
      <c r="N33" s="254">
        <v>0.6</v>
      </c>
      <c r="O33" s="254">
        <v>1.2</v>
      </c>
      <c r="P33" s="254">
        <v>0.6</v>
      </c>
      <c r="Q33" s="237" t="s">
        <v>21</v>
      </c>
      <c r="R33" s="253">
        <v>1.8</v>
      </c>
      <c r="S33" s="253">
        <v>1.2</v>
      </c>
      <c r="T33" s="253">
        <v>0.6</v>
      </c>
    </row>
    <row r="34" spans="1:20" ht="39.950000000000003" customHeight="1">
      <c r="A34" s="291"/>
      <c r="B34" s="245">
        <v>26</v>
      </c>
      <c r="C34" s="199" t="s">
        <v>357</v>
      </c>
      <c r="D34" s="178" t="s">
        <v>334</v>
      </c>
      <c r="E34" s="251" t="s">
        <v>21</v>
      </c>
      <c r="F34" s="252" t="s">
        <v>21</v>
      </c>
      <c r="G34" s="252" t="s">
        <v>21</v>
      </c>
      <c r="H34" s="252" t="s">
        <v>21</v>
      </c>
      <c r="I34" s="252" t="s">
        <v>21</v>
      </c>
      <c r="J34" s="252" t="s">
        <v>21</v>
      </c>
      <c r="K34" s="252" t="s">
        <v>21</v>
      </c>
      <c r="L34" s="252" t="s">
        <v>21</v>
      </c>
      <c r="M34" s="252" t="s">
        <v>21</v>
      </c>
      <c r="N34" s="252" t="s">
        <v>21</v>
      </c>
      <c r="O34" s="252" t="s">
        <v>21</v>
      </c>
      <c r="P34" s="252" t="s">
        <v>21</v>
      </c>
      <c r="Q34" s="252" t="s">
        <v>21</v>
      </c>
      <c r="R34" s="252" t="s">
        <v>21</v>
      </c>
      <c r="S34" s="252" t="s">
        <v>21</v>
      </c>
      <c r="T34" s="252" t="s">
        <v>21</v>
      </c>
    </row>
    <row r="35" spans="1:20" ht="39.950000000000003" customHeight="1">
      <c r="A35" s="297"/>
      <c r="B35" s="245">
        <v>27</v>
      </c>
      <c r="C35" s="177" t="s">
        <v>341</v>
      </c>
      <c r="D35" s="178" t="s">
        <v>338</v>
      </c>
      <c r="E35" s="194">
        <v>1.4</v>
      </c>
      <c r="F35" s="252" t="s">
        <v>21</v>
      </c>
      <c r="G35" s="252" t="s">
        <v>21</v>
      </c>
      <c r="H35" s="252" t="s">
        <v>21</v>
      </c>
      <c r="I35" s="252" t="s">
        <v>21</v>
      </c>
      <c r="J35" s="252" t="s">
        <v>21</v>
      </c>
      <c r="K35" s="252" t="s">
        <v>21</v>
      </c>
      <c r="L35" s="252" t="s">
        <v>21</v>
      </c>
      <c r="M35" s="227">
        <v>2.3333333330000001</v>
      </c>
      <c r="N35" s="227">
        <v>2.25</v>
      </c>
      <c r="O35" s="227">
        <v>3</v>
      </c>
      <c r="P35" s="227">
        <v>2</v>
      </c>
      <c r="Q35" s="227">
        <v>2</v>
      </c>
      <c r="R35" s="252" t="s">
        <v>21</v>
      </c>
      <c r="S35" s="252" t="s">
        <v>21</v>
      </c>
      <c r="T35" s="204">
        <v>2</v>
      </c>
    </row>
    <row r="36" spans="1:20" ht="39.950000000000003" customHeight="1">
      <c r="A36" s="290" t="s">
        <v>297</v>
      </c>
      <c r="B36" s="189">
        <v>28</v>
      </c>
      <c r="C36" s="177" t="s">
        <v>298</v>
      </c>
      <c r="D36" s="178" t="s">
        <v>358</v>
      </c>
      <c r="E36" s="194">
        <v>2.4</v>
      </c>
      <c r="F36" s="214">
        <v>0.83</v>
      </c>
      <c r="G36" s="214">
        <v>1.5</v>
      </c>
      <c r="H36" s="214">
        <v>0.83</v>
      </c>
      <c r="I36" s="220" t="s">
        <v>21</v>
      </c>
      <c r="J36" s="214">
        <v>0.67</v>
      </c>
      <c r="K36" s="220" t="s">
        <v>21</v>
      </c>
      <c r="L36" s="220" t="s">
        <v>21</v>
      </c>
      <c r="M36" s="214">
        <v>0.83</v>
      </c>
      <c r="N36" s="252" t="s">
        <v>21</v>
      </c>
      <c r="O36" s="214">
        <v>0.83</v>
      </c>
      <c r="P36" s="220" t="s">
        <v>21</v>
      </c>
      <c r="Q36" s="220" t="s">
        <v>21</v>
      </c>
      <c r="R36" s="214">
        <v>1.83</v>
      </c>
      <c r="S36" s="214" t="s">
        <v>21</v>
      </c>
      <c r="T36" s="214" t="s">
        <v>21</v>
      </c>
    </row>
    <row r="37" spans="1:20" ht="39.950000000000003" customHeight="1">
      <c r="A37" s="291"/>
      <c r="B37" s="189">
        <v>29</v>
      </c>
      <c r="C37" s="177" t="s">
        <v>299</v>
      </c>
      <c r="D37" s="178" t="s">
        <v>340</v>
      </c>
      <c r="E37" s="214">
        <v>2.5</v>
      </c>
      <c r="F37" s="194">
        <v>1.5</v>
      </c>
      <c r="G37" s="194">
        <v>1.25</v>
      </c>
      <c r="H37" s="194">
        <v>1</v>
      </c>
      <c r="I37" s="194">
        <v>0.83</v>
      </c>
      <c r="J37" s="220" t="s">
        <v>21</v>
      </c>
      <c r="K37" s="220" t="s">
        <v>21</v>
      </c>
      <c r="L37" s="220" t="s">
        <v>21</v>
      </c>
      <c r="M37" s="220" t="s">
        <v>21</v>
      </c>
      <c r="N37" s="220" t="s">
        <v>21</v>
      </c>
      <c r="O37" s="220" t="s">
        <v>21</v>
      </c>
      <c r="P37" s="220" t="s">
        <v>21</v>
      </c>
      <c r="Q37" s="220" t="s">
        <v>21</v>
      </c>
      <c r="R37" s="220" t="s">
        <v>21</v>
      </c>
      <c r="S37" s="220" t="s">
        <v>21</v>
      </c>
      <c r="T37" s="220" t="s">
        <v>21</v>
      </c>
    </row>
    <row r="38" spans="1:20" ht="39.950000000000003" customHeight="1">
      <c r="A38" s="291"/>
      <c r="B38" s="189">
        <v>30</v>
      </c>
      <c r="C38" s="177" t="s">
        <v>300</v>
      </c>
      <c r="D38" s="178" t="s">
        <v>294</v>
      </c>
      <c r="E38" s="221">
        <v>2.9</v>
      </c>
      <c r="F38" s="205">
        <v>1.5466666666666669</v>
      </c>
      <c r="G38" s="205">
        <v>1.4500000000000002</v>
      </c>
      <c r="H38" s="205">
        <v>1.288888888888889</v>
      </c>
      <c r="I38" s="205">
        <v>0.96666666666666679</v>
      </c>
      <c r="J38" s="217" t="s">
        <v>21</v>
      </c>
      <c r="K38" s="217" t="s">
        <v>21</v>
      </c>
      <c r="L38" s="217" t="s">
        <v>21</v>
      </c>
      <c r="M38" s="217" t="s">
        <v>21</v>
      </c>
      <c r="N38" s="217" t="s">
        <v>21</v>
      </c>
      <c r="O38" s="217" t="s">
        <v>21</v>
      </c>
      <c r="P38" s="217" t="s">
        <v>21</v>
      </c>
      <c r="Q38" s="217" t="s">
        <v>21</v>
      </c>
      <c r="R38" s="205">
        <v>1</v>
      </c>
      <c r="S38" s="205">
        <v>0.66669999999999996</v>
      </c>
      <c r="T38" s="205" t="s">
        <v>21</v>
      </c>
    </row>
    <row r="39" spans="1:20" ht="39.950000000000003" customHeight="1">
      <c r="A39" s="291"/>
      <c r="B39" s="189">
        <v>31</v>
      </c>
      <c r="C39" s="177" t="s">
        <v>301</v>
      </c>
      <c r="D39" s="198" t="s">
        <v>339</v>
      </c>
      <c r="E39" s="224">
        <v>3</v>
      </c>
      <c r="F39" s="223">
        <v>1</v>
      </c>
      <c r="G39" s="223">
        <v>2.1666666700000001</v>
      </c>
      <c r="H39" s="223">
        <v>2</v>
      </c>
      <c r="I39" s="223">
        <v>1.6666669999999999</v>
      </c>
      <c r="J39" s="217" t="s">
        <v>21</v>
      </c>
      <c r="K39" s="217" t="s">
        <v>21</v>
      </c>
      <c r="L39" s="217" t="s">
        <v>21</v>
      </c>
      <c r="M39" s="217" t="s">
        <v>21</v>
      </c>
      <c r="N39" s="217" t="s">
        <v>21</v>
      </c>
      <c r="O39" s="217" t="s">
        <v>21</v>
      </c>
      <c r="P39" s="217" t="s">
        <v>21</v>
      </c>
      <c r="Q39" s="217" t="s">
        <v>21</v>
      </c>
      <c r="R39" s="223">
        <v>1</v>
      </c>
      <c r="S39" s="223">
        <v>1</v>
      </c>
      <c r="T39" s="223">
        <v>0</v>
      </c>
    </row>
    <row r="40" spans="1:20" ht="39.950000000000003" customHeight="1">
      <c r="A40" s="291"/>
      <c r="B40" s="189">
        <v>32</v>
      </c>
      <c r="C40" s="200" t="s">
        <v>302</v>
      </c>
      <c r="D40" s="198" t="s">
        <v>331</v>
      </c>
      <c r="E40" s="194">
        <v>2.2999999999999998</v>
      </c>
      <c r="F40" s="194">
        <v>2.17</v>
      </c>
      <c r="G40" s="194">
        <v>1.67</v>
      </c>
      <c r="H40" s="194">
        <v>2.83</v>
      </c>
      <c r="I40" s="252" t="s">
        <v>21</v>
      </c>
      <c r="J40" s="194">
        <v>1.67</v>
      </c>
      <c r="K40" s="194">
        <v>1.17</v>
      </c>
      <c r="L40" s="220" t="s">
        <v>21</v>
      </c>
      <c r="M40" s="194">
        <v>2.67</v>
      </c>
      <c r="N40" s="220" t="s">
        <v>21</v>
      </c>
      <c r="O40" s="220" t="s">
        <v>21</v>
      </c>
      <c r="P40" s="220" t="s">
        <v>21</v>
      </c>
      <c r="Q40" s="194">
        <v>0.83</v>
      </c>
      <c r="R40" s="194">
        <v>1</v>
      </c>
      <c r="S40" s="214" t="s">
        <v>21</v>
      </c>
      <c r="T40" s="214" t="s">
        <v>21</v>
      </c>
    </row>
    <row r="41" spans="1:20" ht="39.950000000000003" customHeight="1">
      <c r="A41" s="291"/>
      <c r="B41" s="246">
        <v>33</v>
      </c>
      <c r="C41" s="180" t="s">
        <v>303</v>
      </c>
      <c r="D41" s="198" t="s">
        <v>340</v>
      </c>
      <c r="E41" s="194"/>
      <c r="F41" s="221"/>
      <c r="G41" s="221"/>
      <c r="H41" s="221"/>
      <c r="I41" s="221"/>
      <c r="J41" s="221"/>
      <c r="K41" s="221"/>
      <c r="L41" s="217"/>
      <c r="M41" s="221"/>
      <c r="N41" s="217"/>
      <c r="O41" s="217"/>
      <c r="P41" s="217"/>
      <c r="Q41" s="221"/>
      <c r="R41" s="221"/>
      <c r="S41" s="205"/>
      <c r="T41" s="205"/>
    </row>
    <row r="42" spans="1:20" ht="39.950000000000003" customHeight="1">
      <c r="A42" s="291"/>
      <c r="B42" s="246">
        <v>34</v>
      </c>
      <c r="C42" s="180" t="s">
        <v>304</v>
      </c>
      <c r="D42" s="198" t="s">
        <v>294</v>
      </c>
      <c r="E42" s="255">
        <v>2.8</v>
      </c>
      <c r="F42" s="253">
        <v>0.93</v>
      </c>
      <c r="G42" s="253">
        <v>1.68</v>
      </c>
      <c r="H42" s="253">
        <v>1.68</v>
      </c>
      <c r="I42" s="253">
        <v>1.24</v>
      </c>
      <c r="J42" s="237" t="s">
        <v>21</v>
      </c>
      <c r="K42" s="237" t="s">
        <v>21</v>
      </c>
      <c r="L42" s="237" t="s">
        <v>21</v>
      </c>
      <c r="M42" s="237" t="s">
        <v>21</v>
      </c>
      <c r="N42" s="254">
        <v>0.93</v>
      </c>
      <c r="O42" s="254">
        <v>1.87</v>
      </c>
      <c r="P42" s="254">
        <v>0.93300000000000005</v>
      </c>
      <c r="Q42" s="237" t="s">
        <v>21</v>
      </c>
      <c r="R42" s="253">
        <v>2.8</v>
      </c>
      <c r="S42" s="253">
        <v>1.8666670000000001</v>
      </c>
      <c r="T42" s="253">
        <v>1</v>
      </c>
    </row>
    <row r="43" spans="1:20" ht="39.950000000000003" customHeight="1">
      <c r="A43" s="291"/>
      <c r="B43" s="189">
        <v>35</v>
      </c>
      <c r="C43" s="179" t="s">
        <v>359</v>
      </c>
      <c r="D43" s="198" t="s">
        <v>339</v>
      </c>
      <c r="E43" s="222">
        <v>3</v>
      </c>
      <c r="F43" s="218">
        <v>2</v>
      </c>
      <c r="G43" s="218">
        <v>2.8</v>
      </c>
      <c r="H43" s="218">
        <v>2</v>
      </c>
      <c r="I43" s="218">
        <v>1.8</v>
      </c>
      <c r="J43" s="218">
        <v>1</v>
      </c>
      <c r="K43" s="252" t="s">
        <v>21</v>
      </c>
      <c r="L43" s="252" t="s">
        <v>21</v>
      </c>
      <c r="M43" s="218">
        <v>1</v>
      </c>
      <c r="N43" s="218">
        <v>2</v>
      </c>
      <c r="O43" s="218">
        <v>2</v>
      </c>
      <c r="P43" s="252" t="s">
        <v>21</v>
      </c>
      <c r="Q43" s="252" t="s">
        <v>21</v>
      </c>
      <c r="R43" s="218">
        <v>1</v>
      </c>
      <c r="S43" s="218">
        <v>1.8</v>
      </c>
      <c r="T43" s="252" t="s">
        <v>21</v>
      </c>
    </row>
    <row r="44" spans="1:20" ht="39.950000000000003" customHeight="1">
      <c r="A44" s="196"/>
      <c r="B44" s="296" t="s">
        <v>360</v>
      </c>
      <c r="C44" s="296"/>
      <c r="D44" s="296"/>
      <c r="E44" s="250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</row>
    <row r="45" spans="1:20" ht="39.950000000000003" customHeight="1">
      <c r="A45" s="290" t="s">
        <v>305</v>
      </c>
      <c r="B45" s="189">
        <v>36</v>
      </c>
      <c r="C45" s="177" t="s">
        <v>306</v>
      </c>
      <c r="D45" s="178" t="s">
        <v>295</v>
      </c>
      <c r="E45" s="221">
        <v>2.9666999999999999</v>
      </c>
      <c r="F45" s="244">
        <v>3</v>
      </c>
      <c r="G45" s="244">
        <v>3</v>
      </c>
      <c r="H45" s="244">
        <v>2</v>
      </c>
      <c r="I45" s="244">
        <v>2</v>
      </c>
      <c r="J45" s="244">
        <v>1</v>
      </c>
      <c r="K45" s="244" t="s">
        <v>21</v>
      </c>
      <c r="L45" s="244" t="s">
        <v>21</v>
      </c>
      <c r="M45" s="244" t="s">
        <v>21</v>
      </c>
      <c r="N45" s="244" t="s">
        <v>21</v>
      </c>
      <c r="O45" s="244" t="s">
        <v>21</v>
      </c>
      <c r="P45" s="244" t="s">
        <v>21</v>
      </c>
      <c r="Q45" s="244">
        <v>1.3333330000000001</v>
      </c>
      <c r="R45" s="244">
        <v>2</v>
      </c>
      <c r="S45" s="244">
        <v>2</v>
      </c>
      <c r="T45" s="244" t="s">
        <v>21</v>
      </c>
    </row>
    <row r="46" spans="1:20" ht="39.950000000000003" customHeight="1">
      <c r="A46" s="291"/>
      <c r="B46" s="189">
        <v>37</v>
      </c>
      <c r="C46" s="177" t="s">
        <v>361</v>
      </c>
      <c r="D46" s="198" t="s">
        <v>307</v>
      </c>
      <c r="E46" s="238">
        <v>3</v>
      </c>
      <c r="F46" s="239">
        <v>1.5</v>
      </c>
      <c r="G46" s="239">
        <v>1.5</v>
      </c>
      <c r="H46" s="239">
        <v>1.5</v>
      </c>
      <c r="I46" s="239">
        <v>1</v>
      </c>
      <c r="J46" s="239">
        <v>1</v>
      </c>
      <c r="K46" s="239">
        <v>1</v>
      </c>
      <c r="L46" s="239"/>
      <c r="M46" s="239"/>
      <c r="N46" s="239">
        <v>1</v>
      </c>
      <c r="O46" s="239">
        <v>1.25</v>
      </c>
      <c r="P46" s="239">
        <v>1</v>
      </c>
      <c r="Q46" s="239">
        <v>1.2</v>
      </c>
      <c r="R46" s="240">
        <v>1.5</v>
      </c>
      <c r="S46" s="241">
        <v>1</v>
      </c>
      <c r="T46" s="241">
        <v>1.5</v>
      </c>
    </row>
    <row r="47" spans="1:20" ht="39.950000000000003" customHeight="1">
      <c r="A47" s="291"/>
      <c r="B47" s="189">
        <v>38</v>
      </c>
      <c r="C47" s="177" t="s">
        <v>362</v>
      </c>
      <c r="D47" s="178" t="s">
        <v>330</v>
      </c>
      <c r="E47" s="204">
        <v>3</v>
      </c>
      <c r="F47" s="204">
        <v>2</v>
      </c>
      <c r="G47" s="204">
        <v>2.714286</v>
      </c>
      <c r="H47" s="204">
        <v>2.4285709999999998</v>
      </c>
      <c r="I47" s="204">
        <v>1.428571</v>
      </c>
      <c r="J47" s="204">
        <v>2</v>
      </c>
      <c r="K47" s="204">
        <v>1.857143</v>
      </c>
      <c r="L47" s="204">
        <v>1.428571</v>
      </c>
      <c r="M47" s="204">
        <v>1.857143</v>
      </c>
      <c r="N47" s="204">
        <v>2.4285709999999998</v>
      </c>
      <c r="O47" s="204">
        <v>1.428571</v>
      </c>
      <c r="P47" s="204">
        <v>0.95238066666666665</v>
      </c>
      <c r="Q47" s="204">
        <v>1.292516755102</v>
      </c>
      <c r="R47" s="204">
        <v>2.714</v>
      </c>
      <c r="S47" s="204">
        <v>1.5713999999999999</v>
      </c>
      <c r="T47" s="204">
        <v>1.4285000000000003</v>
      </c>
    </row>
    <row r="48" spans="1:20" ht="39.950000000000003" customHeight="1">
      <c r="A48" s="291"/>
      <c r="B48" s="189">
        <v>39</v>
      </c>
      <c r="C48" s="177" t="s">
        <v>363</v>
      </c>
      <c r="D48" s="178" t="s">
        <v>337</v>
      </c>
      <c r="E48" s="214">
        <v>2.4300000000000002</v>
      </c>
      <c r="F48" s="194">
        <v>1.35</v>
      </c>
      <c r="G48" s="194">
        <v>1.296</v>
      </c>
      <c r="H48" s="194">
        <v>0.81</v>
      </c>
      <c r="I48" s="214" t="s">
        <v>21</v>
      </c>
      <c r="J48" s="214">
        <v>1</v>
      </c>
      <c r="K48" s="194">
        <v>0.81</v>
      </c>
      <c r="L48" s="194">
        <v>1.458</v>
      </c>
      <c r="M48" s="194">
        <v>1.62</v>
      </c>
      <c r="N48" s="214" t="s">
        <v>21</v>
      </c>
      <c r="O48" s="194">
        <v>0.81</v>
      </c>
      <c r="P48" s="194">
        <v>1.2150000000000001</v>
      </c>
      <c r="Q48" s="194">
        <v>0.81</v>
      </c>
      <c r="R48" s="194">
        <v>0.81</v>
      </c>
      <c r="S48" s="194">
        <v>0.81</v>
      </c>
      <c r="T48" s="194">
        <v>1.4175</v>
      </c>
    </row>
    <row r="49" spans="1:20" ht="39.950000000000003" customHeight="1">
      <c r="A49" s="291"/>
      <c r="B49" s="189">
        <v>40</v>
      </c>
      <c r="C49" s="177" t="s">
        <v>364</v>
      </c>
      <c r="D49" s="178" t="s">
        <v>338</v>
      </c>
      <c r="E49" s="221">
        <v>2.7330000000000001</v>
      </c>
      <c r="F49" s="205">
        <v>2</v>
      </c>
      <c r="G49" s="205">
        <v>2</v>
      </c>
      <c r="H49" s="205">
        <v>1</v>
      </c>
      <c r="I49" s="205" t="s">
        <v>21</v>
      </c>
      <c r="J49" s="205">
        <v>1</v>
      </c>
      <c r="K49" s="205" t="s">
        <v>21</v>
      </c>
      <c r="L49" s="205" t="s">
        <v>21</v>
      </c>
      <c r="M49" s="205" t="s">
        <v>21</v>
      </c>
      <c r="N49" s="205" t="s">
        <v>21</v>
      </c>
      <c r="O49" s="205" t="s">
        <v>21</v>
      </c>
      <c r="P49" s="205">
        <v>1</v>
      </c>
      <c r="Q49" s="205" t="s">
        <v>21</v>
      </c>
      <c r="R49" s="205">
        <v>1</v>
      </c>
      <c r="S49" s="205">
        <v>1</v>
      </c>
      <c r="T49" s="205" t="s">
        <v>21</v>
      </c>
    </row>
    <row r="50" spans="1:20" ht="39.950000000000003" customHeight="1">
      <c r="A50" s="291"/>
      <c r="B50" s="189">
        <v>41</v>
      </c>
      <c r="C50" s="177" t="s">
        <v>308</v>
      </c>
      <c r="D50" s="198" t="s">
        <v>337</v>
      </c>
      <c r="E50" s="221">
        <v>3</v>
      </c>
      <c r="F50" s="225">
        <v>1.6</v>
      </c>
      <c r="G50" s="225">
        <v>1.8</v>
      </c>
      <c r="H50" s="225">
        <v>1.8333299999999999</v>
      </c>
      <c r="I50" s="225">
        <v>1.5</v>
      </c>
      <c r="J50" s="225">
        <v>1.6666700000000001</v>
      </c>
      <c r="K50" s="225">
        <v>1</v>
      </c>
      <c r="L50" s="225">
        <v>1</v>
      </c>
      <c r="M50" s="225">
        <v>1</v>
      </c>
      <c r="N50" s="225">
        <v>1.6</v>
      </c>
      <c r="O50" s="225">
        <v>1.6</v>
      </c>
      <c r="P50" s="225">
        <v>1.75</v>
      </c>
      <c r="Q50" s="225">
        <v>1</v>
      </c>
      <c r="R50" s="225">
        <v>2</v>
      </c>
      <c r="S50" s="225">
        <v>1.6666669999999999</v>
      </c>
      <c r="T50" s="225">
        <v>1.3333333000000001</v>
      </c>
    </row>
    <row r="51" spans="1:20" ht="39.950000000000003" customHeight="1">
      <c r="A51" s="291"/>
      <c r="B51" s="189">
        <v>42</v>
      </c>
      <c r="C51" s="177" t="s">
        <v>309</v>
      </c>
      <c r="D51" s="198" t="s">
        <v>307</v>
      </c>
      <c r="E51" s="239">
        <v>1.4</v>
      </c>
      <c r="F51" s="239">
        <v>2</v>
      </c>
      <c r="G51" s="239">
        <v>0.84</v>
      </c>
      <c r="H51" s="239">
        <v>1.48</v>
      </c>
      <c r="I51" s="242" t="s">
        <v>21</v>
      </c>
      <c r="J51" s="239">
        <v>1.48</v>
      </c>
      <c r="K51" s="239">
        <v>1</v>
      </c>
      <c r="L51" s="239">
        <v>1.5</v>
      </c>
      <c r="M51" s="239">
        <v>1</v>
      </c>
      <c r="N51" s="239">
        <v>1.8</v>
      </c>
      <c r="O51" s="239">
        <v>1.3333333329999999</v>
      </c>
      <c r="P51" s="239">
        <v>1.5</v>
      </c>
      <c r="Q51" s="239">
        <v>1.25</v>
      </c>
      <c r="R51" s="239">
        <v>1.4</v>
      </c>
      <c r="S51" s="239">
        <v>1.1599999999999999</v>
      </c>
      <c r="T51" s="239">
        <v>1.36</v>
      </c>
    </row>
    <row r="52" spans="1:20" ht="39.950000000000003" customHeight="1">
      <c r="A52" s="297"/>
      <c r="B52" s="189">
        <v>43</v>
      </c>
      <c r="C52" s="177" t="s">
        <v>310</v>
      </c>
      <c r="D52" s="178" t="s">
        <v>338</v>
      </c>
      <c r="E52" s="204">
        <v>2.2000000000000002</v>
      </c>
      <c r="F52" s="226">
        <v>2</v>
      </c>
      <c r="G52" s="226">
        <v>1</v>
      </c>
      <c r="H52" s="226">
        <v>1</v>
      </c>
      <c r="I52" s="226" t="s">
        <v>21</v>
      </c>
      <c r="J52" s="226">
        <v>2</v>
      </c>
      <c r="K52" s="226" t="s">
        <v>21</v>
      </c>
      <c r="L52" s="226" t="s">
        <v>21</v>
      </c>
      <c r="M52" s="226" t="s">
        <v>21</v>
      </c>
      <c r="N52" s="226" t="s">
        <v>21</v>
      </c>
      <c r="O52" s="226" t="s">
        <v>21</v>
      </c>
      <c r="P52" s="226" t="s">
        <v>21</v>
      </c>
      <c r="Q52" s="226" t="s">
        <v>21</v>
      </c>
      <c r="R52" s="226">
        <v>3</v>
      </c>
      <c r="S52" s="226">
        <v>2</v>
      </c>
      <c r="T52" s="226" t="s">
        <v>21</v>
      </c>
    </row>
    <row r="53" spans="1:20" ht="39.950000000000003" customHeight="1">
      <c r="A53" s="290" t="s">
        <v>311</v>
      </c>
      <c r="B53" s="189">
        <v>44</v>
      </c>
      <c r="C53" s="177" t="s">
        <v>365</v>
      </c>
      <c r="D53" s="178" t="s">
        <v>340</v>
      </c>
      <c r="E53" s="205">
        <v>3</v>
      </c>
      <c r="F53" s="205">
        <v>1.5</v>
      </c>
      <c r="G53" s="205">
        <v>2.5</v>
      </c>
      <c r="H53" s="205">
        <v>3</v>
      </c>
      <c r="I53" s="217" t="s">
        <v>21</v>
      </c>
      <c r="J53" s="217" t="s">
        <v>21</v>
      </c>
      <c r="K53" s="205">
        <v>0.83</v>
      </c>
      <c r="L53" s="217" t="s">
        <v>21</v>
      </c>
      <c r="M53" s="205">
        <v>1.33</v>
      </c>
      <c r="N53" s="217" t="s">
        <v>21</v>
      </c>
      <c r="O53" s="217" t="s">
        <v>21</v>
      </c>
      <c r="P53" s="217" t="s">
        <v>21</v>
      </c>
      <c r="Q53" s="217" t="s">
        <v>21</v>
      </c>
      <c r="R53" s="205">
        <v>1</v>
      </c>
      <c r="S53" s="205">
        <v>1.83</v>
      </c>
      <c r="T53" s="205">
        <v>0.83</v>
      </c>
    </row>
    <row r="54" spans="1:20" ht="39.950000000000003" customHeight="1">
      <c r="A54" s="291"/>
      <c r="B54" s="189">
        <v>45</v>
      </c>
      <c r="C54" s="177" t="s">
        <v>366</v>
      </c>
      <c r="D54" s="198" t="s">
        <v>337</v>
      </c>
      <c r="E54" s="214">
        <v>3</v>
      </c>
      <c r="F54" s="223">
        <v>1.6666666670000001</v>
      </c>
      <c r="G54" s="223">
        <v>1.6</v>
      </c>
      <c r="H54" s="223">
        <v>1</v>
      </c>
      <c r="I54" s="223">
        <v>0</v>
      </c>
      <c r="J54" s="223">
        <v>1</v>
      </c>
      <c r="K54" s="223">
        <v>1.8</v>
      </c>
      <c r="L54" s="223">
        <v>2</v>
      </c>
      <c r="M54" s="223">
        <v>0</v>
      </c>
      <c r="N54" s="223">
        <v>1</v>
      </c>
      <c r="O54" s="223">
        <v>1.5</v>
      </c>
      <c r="P54" s="224"/>
      <c r="Q54" s="224">
        <v>1</v>
      </c>
      <c r="R54" s="224">
        <v>1</v>
      </c>
      <c r="S54" s="224">
        <v>3</v>
      </c>
      <c r="T54" s="224">
        <v>1.75</v>
      </c>
    </row>
    <row r="55" spans="1:20" ht="39.950000000000003" customHeight="1">
      <c r="A55" s="291"/>
      <c r="B55" s="189">
        <v>46</v>
      </c>
      <c r="C55" s="177" t="s">
        <v>367</v>
      </c>
      <c r="D55" s="178" t="s">
        <v>331</v>
      </c>
      <c r="E55" s="204">
        <v>2.5</v>
      </c>
      <c r="F55" s="226">
        <v>0.17</v>
      </c>
      <c r="G55" s="226">
        <v>0.33</v>
      </c>
      <c r="H55" s="226">
        <v>0.5</v>
      </c>
      <c r="I55" s="226">
        <v>0.17</v>
      </c>
      <c r="J55" s="226">
        <v>0.17</v>
      </c>
      <c r="K55" s="194" t="s">
        <v>21</v>
      </c>
      <c r="L55" s="226">
        <v>0.33</v>
      </c>
      <c r="M55" s="226">
        <v>0.17</v>
      </c>
      <c r="N55" s="227" t="s">
        <v>21</v>
      </c>
      <c r="O55" s="227" t="s">
        <v>21</v>
      </c>
      <c r="P55" s="226">
        <v>0.33</v>
      </c>
      <c r="Q55" s="226">
        <v>0.33</v>
      </c>
      <c r="R55" s="226">
        <v>0.5</v>
      </c>
      <c r="S55" s="226" t="s">
        <v>21</v>
      </c>
      <c r="T55" s="226" t="s">
        <v>21</v>
      </c>
    </row>
    <row r="56" spans="1:20" ht="39.950000000000003" customHeight="1">
      <c r="A56" s="291"/>
      <c r="B56" s="189">
        <v>47</v>
      </c>
      <c r="C56" s="177" t="s">
        <v>368</v>
      </c>
      <c r="D56" s="201" t="s">
        <v>338</v>
      </c>
      <c r="E56" s="221">
        <v>3</v>
      </c>
      <c r="F56" s="205">
        <v>2</v>
      </c>
      <c r="G56" s="205">
        <v>1</v>
      </c>
      <c r="H56" s="205">
        <v>2.8333300000000001</v>
      </c>
      <c r="I56" s="205">
        <v>2</v>
      </c>
      <c r="J56" s="205">
        <v>1.1666700000000001</v>
      </c>
      <c r="K56" s="205" t="s">
        <v>21</v>
      </c>
      <c r="L56" s="205" t="s">
        <v>21</v>
      </c>
      <c r="M56" s="205" t="s">
        <v>21</v>
      </c>
      <c r="N56" s="205" t="s">
        <v>21</v>
      </c>
      <c r="O56" s="205" t="s">
        <v>21</v>
      </c>
      <c r="P56" s="205">
        <v>1</v>
      </c>
      <c r="Q56" s="205" t="s">
        <v>21</v>
      </c>
      <c r="R56" s="205">
        <v>1</v>
      </c>
      <c r="S56" s="205">
        <v>1</v>
      </c>
      <c r="T56" s="205" t="s">
        <v>21</v>
      </c>
    </row>
    <row r="57" spans="1:20" ht="39.950000000000003" customHeight="1">
      <c r="A57" s="291"/>
      <c r="B57" s="189">
        <v>48</v>
      </c>
      <c r="C57" s="202" t="s">
        <v>312</v>
      </c>
      <c r="D57" s="178" t="s">
        <v>307</v>
      </c>
      <c r="E57" s="259">
        <v>3</v>
      </c>
      <c r="F57" s="259">
        <v>1.5</v>
      </c>
      <c r="G57" s="259">
        <v>1.17</v>
      </c>
      <c r="H57" s="259">
        <v>1.17</v>
      </c>
      <c r="I57" s="259">
        <v>1.17</v>
      </c>
      <c r="J57" s="259">
        <v>1.6</v>
      </c>
      <c r="K57" s="259">
        <v>2</v>
      </c>
      <c r="L57" s="259">
        <v>0</v>
      </c>
      <c r="M57" s="259">
        <v>0</v>
      </c>
      <c r="N57" s="259">
        <v>1</v>
      </c>
      <c r="O57" s="259">
        <v>1</v>
      </c>
      <c r="P57" s="259">
        <v>1</v>
      </c>
      <c r="Q57" s="259">
        <v>1</v>
      </c>
      <c r="R57" s="212">
        <v>1.3333333329999999</v>
      </c>
      <c r="S57" s="212">
        <v>1.1666666670000001</v>
      </c>
      <c r="T57" s="212">
        <v>1</v>
      </c>
    </row>
    <row r="58" spans="1:20" ht="39.950000000000003" customHeight="1">
      <c r="A58" s="291"/>
      <c r="B58" s="189">
        <v>49</v>
      </c>
      <c r="C58" s="177" t="s">
        <v>313</v>
      </c>
      <c r="D58" s="203" t="s">
        <v>337</v>
      </c>
      <c r="E58" s="213">
        <v>3</v>
      </c>
      <c r="F58" s="260">
        <v>1.6666666670000001</v>
      </c>
      <c r="G58" s="260">
        <v>2.6666669999999999</v>
      </c>
      <c r="H58" s="260">
        <v>2.6666669999999999</v>
      </c>
      <c r="I58" s="260">
        <v>2</v>
      </c>
      <c r="J58" s="260">
        <v>1</v>
      </c>
      <c r="K58" s="260">
        <v>1.6666669999999999</v>
      </c>
      <c r="L58" s="260">
        <v>1.3333330000000001</v>
      </c>
      <c r="M58" s="260">
        <v>2</v>
      </c>
      <c r="N58" s="260">
        <v>3</v>
      </c>
      <c r="O58" s="260">
        <v>2</v>
      </c>
      <c r="P58" s="260">
        <v>2</v>
      </c>
      <c r="Q58" s="260">
        <v>1</v>
      </c>
      <c r="R58" s="260">
        <v>1.6666666670000001</v>
      </c>
      <c r="S58" s="260">
        <v>2</v>
      </c>
      <c r="T58" s="260">
        <v>1.5</v>
      </c>
    </row>
    <row r="59" spans="1:20" ht="39.950000000000003" customHeight="1">
      <c r="A59" s="291"/>
      <c r="B59" s="189">
        <v>50</v>
      </c>
      <c r="C59" s="177" t="s">
        <v>314</v>
      </c>
      <c r="D59" s="198" t="s">
        <v>307</v>
      </c>
      <c r="E59" s="259">
        <v>2.7</v>
      </c>
      <c r="F59" s="259">
        <v>1.75</v>
      </c>
      <c r="G59" s="259">
        <v>1.75</v>
      </c>
      <c r="H59" s="259">
        <v>2.6666666669999999</v>
      </c>
      <c r="I59" s="259">
        <v>1.5</v>
      </c>
      <c r="J59" s="259">
        <v>1.3333333329999999</v>
      </c>
      <c r="K59" s="259">
        <v>1</v>
      </c>
      <c r="L59" s="259">
        <v>1</v>
      </c>
      <c r="M59" s="259">
        <v>1</v>
      </c>
      <c r="N59" s="259">
        <v>0</v>
      </c>
      <c r="O59" s="259">
        <v>1</v>
      </c>
      <c r="P59" s="259">
        <v>1</v>
      </c>
      <c r="Q59" s="259">
        <v>1</v>
      </c>
      <c r="R59" s="259">
        <v>2</v>
      </c>
      <c r="S59" s="259">
        <v>1.6</v>
      </c>
      <c r="T59" s="259">
        <v>2</v>
      </c>
    </row>
    <row r="60" spans="1:20" ht="39.950000000000003" customHeight="1">
      <c r="A60" s="291"/>
      <c r="B60" s="189">
        <v>51</v>
      </c>
      <c r="C60" s="177" t="s">
        <v>315</v>
      </c>
      <c r="D60" s="198" t="s">
        <v>337</v>
      </c>
      <c r="E60" s="204">
        <v>3</v>
      </c>
      <c r="F60" s="229">
        <v>1.8333333000000001</v>
      </c>
      <c r="G60" s="229">
        <v>1.8333299999999999</v>
      </c>
      <c r="H60" s="229">
        <v>1.8333299999999999</v>
      </c>
      <c r="I60" s="229">
        <v>0</v>
      </c>
      <c r="J60" s="229">
        <v>1.8333299999999999</v>
      </c>
      <c r="K60" s="229">
        <v>0</v>
      </c>
      <c r="L60" s="229">
        <v>0</v>
      </c>
      <c r="M60" s="229">
        <v>0</v>
      </c>
      <c r="N60" s="229">
        <v>1.6666700000000001</v>
      </c>
      <c r="O60" s="229">
        <v>1</v>
      </c>
      <c r="P60" s="229">
        <v>1</v>
      </c>
      <c r="Q60" s="194" t="s">
        <v>21</v>
      </c>
      <c r="R60" s="229">
        <v>2.6666666669999999</v>
      </c>
      <c r="S60" s="229">
        <v>1</v>
      </c>
      <c r="T60" s="229">
        <v>1</v>
      </c>
    </row>
    <row r="61" spans="1:20" ht="39.950000000000003" customHeight="1">
      <c r="A61" s="196"/>
      <c r="B61" s="296" t="s">
        <v>369</v>
      </c>
      <c r="C61" s="296"/>
      <c r="D61" s="296"/>
      <c r="E61" s="214"/>
      <c r="F61" s="194" t="s">
        <v>21</v>
      </c>
      <c r="G61" s="194" t="s">
        <v>21</v>
      </c>
      <c r="H61" s="194" t="s">
        <v>21</v>
      </c>
      <c r="I61" s="194" t="s">
        <v>21</v>
      </c>
      <c r="J61" s="194" t="s">
        <v>21</v>
      </c>
      <c r="K61" s="194" t="s">
        <v>21</v>
      </c>
      <c r="L61" s="194" t="s">
        <v>21</v>
      </c>
      <c r="M61" s="194" t="s">
        <v>21</v>
      </c>
      <c r="N61" s="194" t="s">
        <v>21</v>
      </c>
      <c r="O61" s="194" t="s">
        <v>21</v>
      </c>
      <c r="P61" s="194" t="s">
        <v>21</v>
      </c>
      <c r="Q61" s="194" t="s">
        <v>21</v>
      </c>
      <c r="R61" s="194" t="s">
        <v>21</v>
      </c>
      <c r="S61" s="194" t="s">
        <v>21</v>
      </c>
      <c r="T61" s="194" t="s">
        <v>21</v>
      </c>
    </row>
    <row r="62" spans="1:20" ht="39.950000000000003" customHeight="1">
      <c r="A62" s="290" t="s">
        <v>316</v>
      </c>
      <c r="B62" s="190">
        <v>52</v>
      </c>
      <c r="C62" s="177" t="s">
        <v>317</v>
      </c>
      <c r="D62" s="178" t="s">
        <v>295</v>
      </c>
      <c r="E62" s="194">
        <v>2.9660000000000002</v>
      </c>
      <c r="F62" s="214">
        <v>1.5</v>
      </c>
      <c r="G62" s="214">
        <v>1.3332999999999999</v>
      </c>
      <c r="H62" s="214">
        <v>2</v>
      </c>
      <c r="I62" s="214">
        <v>1.5</v>
      </c>
      <c r="J62" s="214">
        <v>1</v>
      </c>
      <c r="K62" s="230" t="s">
        <v>21</v>
      </c>
      <c r="L62" s="230" t="s">
        <v>21</v>
      </c>
      <c r="M62" s="230" t="s">
        <v>21</v>
      </c>
      <c r="N62" s="230" t="s">
        <v>21</v>
      </c>
      <c r="O62" s="230" t="s">
        <v>21</v>
      </c>
      <c r="P62" s="230" t="s">
        <v>21</v>
      </c>
      <c r="Q62" s="214">
        <v>1</v>
      </c>
      <c r="R62" s="214">
        <v>1</v>
      </c>
      <c r="S62" s="214">
        <v>1.5</v>
      </c>
      <c r="T62" s="214">
        <v>1</v>
      </c>
    </row>
    <row r="63" spans="1:20" ht="39.950000000000003" customHeight="1">
      <c r="A63" s="291"/>
      <c r="B63" s="189">
        <v>53</v>
      </c>
      <c r="C63" s="177" t="s">
        <v>318</v>
      </c>
      <c r="D63" s="178" t="s">
        <v>330</v>
      </c>
      <c r="E63" s="194">
        <v>2.87</v>
      </c>
      <c r="F63" s="214">
        <v>1.5</v>
      </c>
      <c r="G63" s="214">
        <v>1.3332999999999999</v>
      </c>
      <c r="H63" s="214">
        <v>2</v>
      </c>
      <c r="I63" s="214">
        <v>1.5</v>
      </c>
      <c r="J63" s="214">
        <v>1</v>
      </c>
      <c r="K63" s="230" t="s">
        <v>21</v>
      </c>
      <c r="L63" s="230" t="s">
        <v>21</v>
      </c>
      <c r="M63" s="230" t="s">
        <v>21</v>
      </c>
      <c r="N63" s="230" t="s">
        <v>21</v>
      </c>
      <c r="O63" s="230" t="s">
        <v>21</v>
      </c>
      <c r="P63" s="230" t="s">
        <v>21</v>
      </c>
      <c r="Q63" s="214">
        <v>1</v>
      </c>
      <c r="R63" s="214">
        <v>1</v>
      </c>
      <c r="S63" s="214">
        <v>1.5</v>
      </c>
      <c r="T63" s="214">
        <v>1</v>
      </c>
    </row>
    <row r="64" spans="1:20" ht="39.950000000000003" customHeight="1">
      <c r="A64" s="291"/>
      <c r="B64" s="190">
        <v>54</v>
      </c>
      <c r="C64" s="177" t="s">
        <v>336</v>
      </c>
      <c r="D64" s="178" t="s">
        <v>331</v>
      </c>
      <c r="E64" s="194">
        <v>2.5</v>
      </c>
      <c r="F64" s="214">
        <v>0.17</v>
      </c>
      <c r="G64" s="214">
        <v>0.33</v>
      </c>
      <c r="H64" s="214">
        <v>0.17</v>
      </c>
      <c r="I64" s="214">
        <v>0.17</v>
      </c>
      <c r="J64" s="220" t="s">
        <v>21</v>
      </c>
      <c r="K64" s="220" t="s">
        <v>21</v>
      </c>
      <c r="L64" s="220" t="s">
        <v>21</v>
      </c>
      <c r="M64" s="214">
        <v>0.17</v>
      </c>
      <c r="N64" s="220" t="s">
        <v>21</v>
      </c>
      <c r="O64" s="220" t="s">
        <v>21</v>
      </c>
      <c r="P64" s="214">
        <v>0.17</v>
      </c>
      <c r="Q64" s="214">
        <v>0.17</v>
      </c>
      <c r="R64" s="214">
        <v>0.33</v>
      </c>
      <c r="S64" s="214" t="s">
        <v>21</v>
      </c>
      <c r="T64" s="214" t="s">
        <v>21</v>
      </c>
    </row>
    <row r="65" spans="1:20" ht="39.950000000000003" customHeight="1">
      <c r="A65" s="291"/>
      <c r="B65" s="189">
        <v>55</v>
      </c>
      <c r="C65" s="177" t="s">
        <v>335</v>
      </c>
      <c r="D65" s="178" t="s">
        <v>334</v>
      </c>
      <c r="E65" s="221">
        <v>2.3333330000000001</v>
      </c>
      <c r="F65" s="205">
        <v>2.5</v>
      </c>
      <c r="G65" s="205">
        <v>2.16</v>
      </c>
      <c r="H65" s="205">
        <v>2.16</v>
      </c>
      <c r="I65" s="205">
        <v>0.83</v>
      </c>
      <c r="J65" s="205">
        <v>0.83</v>
      </c>
      <c r="K65" s="205">
        <v>1.33</v>
      </c>
      <c r="L65" s="205">
        <v>0.33</v>
      </c>
      <c r="M65" s="205">
        <v>1.33</v>
      </c>
      <c r="N65" s="205">
        <v>0.33</v>
      </c>
      <c r="O65" s="205">
        <v>0.83</v>
      </c>
      <c r="P65" s="205">
        <v>1.1599999999999999</v>
      </c>
      <c r="Q65" s="205">
        <v>0.83</v>
      </c>
      <c r="R65" s="205">
        <v>2.16</v>
      </c>
      <c r="S65" s="205">
        <v>2</v>
      </c>
      <c r="T65" s="205">
        <v>1</v>
      </c>
    </row>
    <row r="66" spans="1:20" ht="39.950000000000003" customHeight="1">
      <c r="A66" s="291"/>
      <c r="B66" s="190">
        <v>56</v>
      </c>
      <c r="C66" s="177" t="s">
        <v>370</v>
      </c>
      <c r="D66" s="198" t="s">
        <v>327</v>
      </c>
      <c r="E66" s="243">
        <v>2.8</v>
      </c>
      <c r="F66" s="243">
        <v>1.0889</v>
      </c>
      <c r="G66" s="243">
        <v>1.6333</v>
      </c>
      <c r="H66" s="243">
        <v>1.2444</v>
      </c>
      <c r="I66" s="243">
        <v>2.0222000000000002</v>
      </c>
      <c r="J66" s="243">
        <v>2.0222000000000002</v>
      </c>
      <c r="K66" s="243">
        <v>0.93300000000000005</v>
      </c>
      <c r="L66" s="243">
        <v>0.93300000000000005</v>
      </c>
      <c r="M66" s="243">
        <v>1.556</v>
      </c>
      <c r="N66" s="243">
        <v>2.0222000000000002</v>
      </c>
      <c r="O66" s="243">
        <v>1.8667</v>
      </c>
      <c r="P66" s="243">
        <v>1.4</v>
      </c>
      <c r="Q66" s="243">
        <v>0.93300000000000005</v>
      </c>
      <c r="R66" s="243">
        <v>2.8</v>
      </c>
      <c r="S66" s="243">
        <v>1.4</v>
      </c>
      <c r="T66" s="243">
        <v>2.1778</v>
      </c>
    </row>
    <row r="67" spans="1:20" ht="39.950000000000003" customHeight="1">
      <c r="A67" s="291"/>
      <c r="B67" s="190">
        <v>57</v>
      </c>
      <c r="C67" s="177" t="s">
        <v>319</v>
      </c>
      <c r="D67" s="178" t="s">
        <v>371</v>
      </c>
      <c r="E67" s="231">
        <v>3</v>
      </c>
      <c r="F67" s="231">
        <v>1.3</v>
      </c>
      <c r="G67" s="231">
        <v>0.8</v>
      </c>
      <c r="H67" s="231">
        <v>1.3</v>
      </c>
      <c r="I67" s="231">
        <v>0.8</v>
      </c>
      <c r="J67" s="231">
        <v>0.8</v>
      </c>
      <c r="K67" s="226" t="s">
        <v>21</v>
      </c>
      <c r="L67" s="226" t="s">
        <v>21</v>
      </c>
      <c r="M67" s="226" t="s">
        <v>21</v>
      </c>
      <c r="N67" s="226" t="s">
        <v>21</v>
      </c>
      <c r="O67" s="231">
        <v>0.5</v>
      </c>
      <c r="P67" s="231">
        <v>0.6</v>
      </c>
      <c r="Q67" s="231">
        <v>0.8</v>
      </c>
      <c r="R67" s="231">
        <v>1.3</v>
      </c>
      <c r="S67" s="231">
        <v>2</v>
      </c>
      <c r="T67" s="232">
        <v>0.7</v>
      </c>
    </row>
    <row r="68" spans="1:20" ht="39.950000000000003" customHeight="1">
      <c r="A68" s="291"/>
      <c r="B68" s="190">
        <v>58</v>
      </c>
      <c r="C68" s="177" t="s">
        <v>333</v>
      </c>
      <c r="D68" s="178" t="s">
        <v>332</v>
      </c>
      <c r="E68" s="226" t="s">
        <v>21</v>
      </c>
      <c r="F68" s="233"/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T68" s="234"/>
    </row>
    <row r="69" spans="1:20" ht="39.950000000000003" customHeight="1">
      <c r="A69" s="297"/>
      <c r="B69" s="190">
        <v>59</v>
      </c>
      <c r="C69" s="175" t="s">
        <v>320</v>
      </c>
      <c r="D69" s="198" t="s">
        <v>307</v>
      </c>
      <c r="E69" s="239">
        <v>0.25</v>
      </c>
      <c r="F69" s="239">
        <v>2</v>
      </c>
      <c r="G69" s="239">
        <v>2.5</v>
      </c>
      <c r="H69" s="239">
        <v>2</v>
      </c>
      <c r="I69" s="239">
        <v>2</v>
      </c>
      <c r="J69" s="239">
        <v>2</v>
      </c>
      <c r="K69" s="239">
        <v>2</v>
      </c>
      <c r="L69" s="239">
        <v>1</v>
      </c>
      <c r="M69" s="239">
        <v>1</v>
      </c>
      <c r="N69" s="239">
        <v>3</v>
      </c>
      <c r="O69" s="239">
        <v>2</v>
      </c>
      <c r="P69" s="239">
        <v>1.6666666670000001</v>
      </c>
      <c r="Q69" s="239">
        <v>1.6666666670000001</v>
      </c>
      <c r="R69" s="239">
        <v>1</v>
      </c>
      <c r="S69" s="239">
        <v>1</v>
      </c>
      <c r="T69" s="239">
        <v>1.1666666670000001</v>
      </c>
    </row>
    <row r="70" spans="1:20" ht="39.950000000000003" customHeight="1">
      <c r="A70" s="290" t="s">
        <v>321</v>
      </c>
      <c r="B70" s="191">
        <v>60</v>
      </c>
      <c r="C70" s="177" t="s">
        <v>322</v>
      </c>
      <c r="D70" s="178" t="s">
        <v>331</v>
      </c>
      <c r="E70" s="226">
        <v>2.2999999999999998</v>
      </c>
      <c r="F70" s="204">
        <v>2.5</v>
      </c>
      <c r="G70" s="204">
        <v>3</v>
      </c>
      <c r="H70" s="204">
        <v>2.5</v>
      </c>
      <c r="I70" s="227" t="s">
        <v>21</v>
      </c>
      <c r="J70" s="227" t="s">
        <v>21</v>
      </c>
      <c r="K70" s="204">
        <v>2.5</v>
      </c>
      <c r="L70" s="227" t="s">
        <v>21</v>
      </c>
      <c r="M70" s="204">
        <v>2.6</v>
      </c>
      <c r="N70" s="204">
        <v>1</v>
      </c>
      <c r="O70" s="204">
        <v>1</v>
      </c>
      <c r="P70" s="204">
        <v>2</v>
      </c>
      <c r="Q70" s="204">
        <v>3</v>
      </c>
      <c r="R70" s="204">
        <v>3</v>
      </c>
      <c r="S70" s="226" t="s">
        <v>21</v>
      </c>
      <c r="T70" s="226" t="s">
        <v>21</v>
      </c>
    </row>
    <row r="71" spans="1:20" ht="39.950000000000003" customHeight="1">
      <c r="A71" s="291"/>
      <c r="B71" s="191">
        <v>61</v>
      </c>
      <c r="C71" s="177" t="s">
        <v>323</v>
      </c>
      <c r="D71" s="178" t="s">
        <v>330</v>
      </c>
      <c r="E71" s="194">
        <v>3</v>
      </c>
      <c r="F71" s="194">
        <v>3</v>
      </c>
      <c r="G71" s="194">
        <v>1.9666666669999999</v>
      </c>
      <c r="H71" s="214" t="s">
        <v>21</v>
      </c>
      <c r="I71" s="214" t="s">
        <v>21</v>
      </c>
      <c r="J71" s="214">
        <v>1</v>
      </c>
      <c r="K71" s="214">
        <v>1.5</v>
      </c>
      <c r="L71" s="214">
        <v>2</v>
      </c>
      <c r="M71" s="214" t="s">
        <v>21</v>
      </c>
      <c r="N71" s="214" t="s">
        <v>21</v>
      </c>
      <c r="O71" s="214" t="s">
        <v>21</v>
      </c>
      <c r="P71" s="214" t="s">
        <v>21</v>
      </c>
      <c r="Q71" s="214" t="s">
        <v>21</v>
      </c>
      <c r="R71" s="214" t="s">
        <v>21</v>
      </c>
      <c r="S71" s="214" t="s">
        <v>21</v>
      </c>
      <c r="T71" s="214" t="s">
        <v>21</v>
      </c>
    </row>
    <row r="72" spans="1:20" ht="39.950000000000003" customHeight="1">
      <c r="A72" s="291"/>
      <c r="B72" s="191">
        <v>62</v>
      </c>
      <c r="C72" s="177" t="s">
        <v>329</v>
      </c>
      <c r="D72" s="178" t="s">
        <v>294</v>
      </c>
      <c r="E72" s="205">
        <v>1.87</v>
      </c>
      <c r="F72" s="205">
        <v>2.17</v>
      </c>
      <c r="G72" s="205">
        <v>1.67</v>
      </c>
      <c r="H72" s="205">
        <v>2.83</v>
      </c>
      <c r="I72" s="205" t="s">
        <v>21</v>
      </c>
      <c r="J72" s="205">
        <v>1.67</v>
      </c>
      <c r="K72" s="205">
        <v>1.17</v>
      </c>
      <c r="L72" s="205" t="s">
        <v>21</v>
      </c>
      <c r="M72" s="205">
        <v>2.67</v>
      </c>
      <c r="N72" s="205" t="s">
        <v>21</v>
      </c>
      <c r="O72" s="205" t="s">
        <v>21</v>
      </c>
      <c r="P72" s="205" t="s">
        <v>21</v>
      </c>
      <c r="Q72" s="205" t="s">
        <v>21</v>
      </c>
      <c r="R72" s="205" t="s">
        <v>21</v>
      </c>
      <c r="S72" s="205">
        <v>0.83</v>
      </c>
      <c r="T72" s="205">
        <v>1</v>
      </c>
    </row>
    <row r="73" spans="1:20" ht="39.950000000000003" customHeight="1">
      <c r="A73" s="291"/>
      <c r="B73" s="191">
        <v>63</v>
      </c>
      <c r="C73" s="177" t="s">
        <v>328</v>
      </c>
      <c r="D73" s="198" t="s">
        <v>327</v>
      </c>
      <c r="E73" s="243">
        <v>0.16</v>
      </c>
      <c r="F73" s="243">
        <v>4.4400000000000002E-2</v>
      </c>
      <c r="G73" s="243">
        <v>0.08</v>
      </c>
      <c r="H73" s="243">
        <v>9.7799999999999998E-2</v>
      </c>
      <c r="I73" s="243">
        <v>5.33E-2</v>
      </c>
      <c r="J73" s="243">
        <v>5.33E-2</v>
      </c>
      <c r="K73" s="243">
        <v>0</v>
      </c>
      <c r="L73" s="243">
        <v>0</v>
      </c>
      <c r="M73" s="243">
        <v>0</v>
      </c>
      <c r="N73" s="243">
        <v>0</v>
      </c>
      <c r="O73" s="243">
        <v>0</v>
      </c>
      <c r="P73" s="243">
        <v>0.1067</v>
      </c>
      <c r="Q73" s="243">
        <v>2.7E-2</v>
      </c>
      <c r="R73" s="243">
        <v>0.08</v>
      </c>
      <c r="S73" s="243">
        <v>6.6699999999999995E-2</v>
      </c>
      <c r="T73" s="243">
        <v>6.2199999999999998E-2</v>
      </c>
    </row>
    <row r="74" spans="1:20" ht="39.950000000000003" customHeight="1">
      <c r="A74" s="291"/>
      <c r="B74" s="191">
        <v>64</v>
      </c>
      <c r="C74" s="177" t="s">
        <v>324</v>
      </c>
      <c r="D74" s="178" t="s">
        <v>372</v>
      </c>
      <c r="E74" s="228">
        <v>3</v>
      </c>
      <c r="F74" s="228">
        <v>1.3</v>
      </c>
      <c r="G74" s="228">
        <v>0.8</v>
      </c>
      <c r="H74" s="228">
        <v>1.3</v>
      </c>
      <c r="I74" s="228">
        <v>0.8</v>
      </c>
      <c r="J74" s="228">
        <v>0.8</v>
      </c>
      <c r="K74" s="244" t="s">
        <v>21</v>
      </c>
      <c r="L74" s="244" t="s">
        <v>21</v>
      </c>
      <c r="M74" s="244" t="s">
        <v>21</v>
      </c>
      <c r="N74" s="244" t="s">
        <v>21</v>
      </c>
      <c r="O74" s="228">
        <v>0.5</v>
      </c>
      <c r="P74" s="228">
        <v>0.6</v>
      </c>
      <c r="Q74" s="228">
        <v>0.8</v>
      </c>
      <c r="R74" s="228">
        <v>1.3</v>
      </c>
      <c r="S74" s="228">
        <v>2</v>
      </c>
      <c r="T74" s="235">
        <v>0.7</v>
      </c>
    </row>
    <row r="75" spans="1:20" ht="39.950000000000003" customHeight="1">
      <c r="A75" s="291"/>
      <c r="B75" s="191">
        <v>65</v>
      </c>
      <c r="C75" s="177" t="s">
        <v>325</v>
      </c>
      <c r="D75" s="198" t="s">
        <v>327</v>
      </c>
      <c r="E75" s="243">
        <v>2.2000000000000002</v>
      </c>
      <c r="F75" s="243">
        <v>1.4666999999999999</v>
      </c>
      <c r="G75" s="243">
        <v>0.73329999999999995</v>
      </c>
      <c r="H75" s="243">
        <v>0.9778</v>
      </c>
      <c r="I75" s="243">
        <v>0.73329999999999995</v>
      </c>
      <c r="J75" s="243">
        <v>0.9778</v>
      </c>
      <c r="K75" s="243">
        <v>0</v>
      </c>
      <c r="L75" s="243">
        <v>0.97799999999999998</v>
      </c>
      <c r="M75" s="243">
        <v>0</v>
      </c>
      <c r="N75" s="243">
        <v>0.73329999999999995</v>
      </c>
      <c r="O75" s="243">
        <v>2.2000000000000002</v>
      </c>
      <c r="P75" s="243">
        <v>0</v>
      </c>
      <c r="Q75" s="243">
        <v>0</v>
      </c>
      <c r="R75" s="243">
        <v>0.9778</v>
      </c>
      <c r="S75" s="243">
        <v>0.4889</v>
      </c>
      <c r="T75" s="243">
        <v>0.73329999999999995</v>
      </c>
    </row>
    <row r="76" spans="1:20" ht="39.950000000000003" customHeight="1">
      <c r="A76" s="291"/>
      <c r="B76" s="191">
        <v>66</v>
      </c>
      <c r="C76" s="206" t="s">
        <v>326</v>
      </c>
      <c r="D76" s="198" t="s">
        <v>307</v>
      </c>
      <c r="E76" s="229">
        <v>1.66</v>
      </c>
      <c r="F76" s="229">
        <v>1.3333333329999999</v>
      </c>
      <c r="G76" s="229">
        <v>1</v>
      </c>
      <c r="H76" s="229">
        <v>1</v>
      </c>
      <c r="I76" s="229">
        <v>1.3333333329999999</v>
      </c>
      <c r="J76" s="229">
        <v>1.25</v>
      </c>
      <c r="K76" s="229">
        <v>1</v>
      </c>
      <c r="L76" s="229">
        <v>1</v>
      </c>
      <c r="M76" s="229">
        <v>1</v>
      </c>
      <c r="N76" s="229">
        <v>1</v>
      </c>
      <c r="O76" s="257" t="s">
        <v>21</v>
      </c>
      <c r="P76" s="229">
        <v>1</v>
      </c>
      <c r="Q76" s="229">
        <v>1.1666666670000001</v>
      </c>
      <c r="R76" s="229">
        <v>1.1666666670000001</v>
      </c>
      <c r="S76" s="229">
        <v>1.1666666670000001</v>
      </c>
      <c r="T76" s="229">
        <v>0.83333333330000003</v>
      </c>
    </row>
    <row r="77" spans="1:20" ht="39.950000000000003" customHeight="1">
      <c r="A77" s="207"/>
      <c r="B77" s="292" t="s">
        <v>284</v>
      </c>
      <c r="C77" s="292"/>
      <c r="D77" s="292"/>
      <c r="E77" s="293"/>
      <c r="F77" s="247">
        <v>1.4629320987333336</v>
      </c>
      <c r="G77" s="247">
        <v>1.3654762246222223</v>
      </c>
      <c r="H77" s="247">
        <v>1.3955275906052631</v>
      </c>
      <c r="I77" s="247">
        <v>1.05966727245</v>
      </c>
      <c r="J77" s="247">
        <v>1.1324604247499999</v>
      </c>
      <c r="K77" s="247">
        <v>1.2769047706249999</v>
      </c>
      <c r="L77" s="247">
        <v>1.0547142775</v>
      </c>
      <c r="M77" s="247">
        <v>1.1768015945000001</v>
      </c>
      <c r="N77" s="247">
        <v>1.4276756828571424</v>
      </c>
      <c r="O77" s="247">
        <v>1.2127550714285715</v>
      </c>
      <c r="P77" s="247">
        <v>0.90126564892982453</v>
      </c>
      <c r="Q77" s="247">
        <v>0.95879247110509991</v>
      </c>
      <c r="R77" s="247">
        <v>1.4029199999999997</v>
      </c>
      <c r="S77" s="247">
        <v>1.2399238886499999</v>
      </c>
      <c r="T77" s="247">
        <v>1.2027896825714286</v>
      </c>
    </row>
    <row r="78" spans="1:20" ht="39.950000000000003" customHeight="1">
      <c r="A78" s="170"/>
      <c r="B78" s="173"/>
      <c r="C78" s="174"/>
      <c r="D78" s="174"/>
      <c r="E78" s="174"/>
      <c r="F78" s="170"/>
      <c r="G78" s="170"/>
      <c r="H78" s="170"/>
      <c r="I78" s="170"/>
      <c r="J78" s="170"/>
      <c r="K78" s="170"/>
      <c r="L78" s="170"/>
      <c r="M78" s="170"/>
      <c r="N78" s="170"/>
      <c r="O78" s="193"/>
      <c r="P78" s="170"/>
      <c r="Q78" s="170"/>
      <c r="R78" s="170"/>
      <c r="S78" s="170"/>
      <c r="T78" s="170"/>
    </row>
    <row r="79" spans="1:20" ht="39.950000000000003" customHeight="1">
      <c r="A79" s="170"/>
      <c r="B79" s="173"/>
      <c r="C79" s="289" t="s">
        <v>155</v>
      </c>
      <c r="D79" s="289"/>
      <c r="E79" s="289"/>
      <c r="F79" s="289"/>
      <c r="G79" s="289"/>
      <c r="H79" s="289"/>
      <c r="I79" s="289"/>
      <c r="J79" s="289"/>
      <c r="K79" s="289"/>
      <c r="L79" s="289"/>
      <c r="M79" s="289"/>
      <c r="N79" s="289"/>
      <c r="O79" s="289"/>
      <c r="P79" s="289"/>
      <c r="Q79" s="289"/>
      <c r="R79" s="289"/>
      <c r="S79" s="170"/>
      <c r="T79" s="170"/>
    </row>
    <row r="80" spans="1:20" ht="39.950000000000003" customHeight="1">
      <c r="A80" s="170"/>
      <c r="B80" s="173"/>
      <c r="C80" s="172"/>
      <c r="D80" s="192" t="s">
        <v>156</v>
      </c>
      <c r="E80" s="192" t="s">
        <v>157</v>
      </c>
      <c r="F80" s="192" t="s">
        <v>158</v>
      </c>
      <c r="G80" s="192" t="s">
        <v>8</v>
      </c>
      <c r="H80" s="192" t="s">
        <v>159</v>
      </c>
      <c r="I80" s="192" t="s">
        <v>160</v>
      </c>
      <c r="J80" s="192" t="s">
        <v>161</v>
      </c>
      <c r="K80" s="192" t="s">
        <v>162</v>
      </c>
      <c r="L80" s="192" t="s">
        <v>162</v>
      </c>
      <c r="M80" s="192" t="s">
        <v>193</v>
      </c>
      <c r="N80" s="192" t="s">
        <v>194</v>
      </c>
      <c r="O80" s="192" t="s">
        <v>177</v>
      </c>
      <c r="P80" s="192" t="s">
        <v>14</v>
      </c>
      <c r="Q80" s="192" t="s">
        <v>15</v>
      </c>
      <c r="R80" s="192" t="s">
        <v>16</v>
      </c>
      <c r="S80" s="170"/>
      <c r="T80" s="170"/>
    </row>
    <row r="81" spans="1:20" ht="39.950000000000003" customHeight="1">
      <c r="A81" s="170"/>
      <c r="B81" s="173"/>
      <c r="C81" s="248" t="s">
        <v>168</v>
      </c>
      <c r="D81" s="171">
        <v>1.25</v>
      </c>
      <c r="E81" s="171">
        <v>1.25</v>
      </c>
      <c r="F81" s="171">
        <v>1.25</v>
      </c>
      <c r="G81" s="171">
        <v>1.25</v>
      </c>
      <c r="H81" s="171">
        <v>1.25</v>
      </c>
      <c r="I81" s="171">
        <v>1.25</v>
      </c>
      <c r="J81" s="171">
        <v>1.25</v>
      </c>
      <c r="K81" s="171">
        <v>1.25</v>
      </c>
      <c r="L81" s="171">
        <v>1.25</v>
      </c>
      <c r="M81" s="171">
        <v>1.25</v>
      </c>
      <c r="N81" s="171">
        <v>1.25</v>
      </c>
      <c r="O81" s="171">
        <v>1.25</v>
      </c>
      <c r="P81" s="171">
        <v>1.25</v>
      </c>
      <c r="Q81" s="171">
        <v>1.25</v>
      </c>
      <c r="R81" s="171">
        <v>1.25</v>
      </c>
      <c r="S81" s="170"/>
      <c r="T81" s="170"/>
    </row>
    <row r="82" spans="1:20" ht="39.950000000000003" customHeight="1">
      <c r="A82" s="170"/>
      <c r="B82" s="173"/>
      <c r="C82" s="248" t="s">
        <v>169</v>
      </c>
      <c r="D82" s="208">
        <v>1.4629320987333336</v>
      </c>
      <c r="E82" s="208">
        <v>1.3654762246222223</v>
      </c>
      <c r="F82" s="208">
        <v>1.3955275906052631</v>
      </c>
      <c r="G82" s="208">
        <v>1.05966727245</v>
      </c>
      <c r="H82" s="208">
        <v>1.1324604247499999</v>
      </c>
      <c r="I82" s="208">
        <v>1.2769047706249999</v>
      </c>
      <c r="J82" s="208">
        <v>1.0547142775</v>
      </c>
      <c r="K82" s="208">
        <v>1.1768015945000001</v>
      </c>
      <c r="L82" s="208">
        <v>1.4276756828571424</v>
      </c>
      <c r="M82" s="208">
        <v>1.2127550714285715</v>
      </c>
      <c r="N82" s="208">
        <v>0.90126564892982453</v>
      </c>
      <c r="O82" s="208">
        <v>0.95879247110509991</v>
      </c>
      <c r="P82" s="208">
        <v>1.4029199999999997</v>
      </c>
      <c r="Q82" s="208">
        <v>1.2399238886499999</v>
      </c>
      <c r="R82" s="208">
        <v>1.2027896825714286</v>
      </c>
      <c r="S82" s="170"/>
      <c r="T82" s="170"/>
    </row>
    <row r="83" spans="1:20" ht="39.950000000000003" customHeight="1">
      <c r="A83" s="170"/>
      <c r="B83" s="173"/>
      <c r="C83" s="248" t="s">
        <v>170</v>
      </c>
      <c r="D83" s="208">
        <v>2.4782608695652173</v>
      </c>
      <c r="E83" s="208">
        <v>2.6002415458937196</v>
      </c>
      <c r="F83" s="208">
        <v>2.6002415458937196</v>
      </c>
      <c r="G83" s="208">
        <v>2.6002415458937196</v>
      </c>
      <c r="H83" s="208">
        <v>2.5806763285024159</v>
      </c>
      <c r="I83" s="208">
        <v>1.4318840579710144</v>
      </c>
      <c r="J83" s="209" t="s">
        <v>21</v>
      </c>
      <c r="K83" s="208">
        <v>2.5695652173913044</v>
      </c>
      <c r="L83" s="208">
        <v>2.5695652173913044</v>
      </c>
      <c r="M83" s="208">
        <v>2.4782608695652173</v>
      </c>
      <c r="N83" s="208">
        <v>2.4782608695652173</v>
      </c>
      <c r="O83" s="208">
        <v>0.49999999999999994</v>
      </c>
      <c r="P83" s="208">
        <v>2.6002415458937196</v>
      </c>
      <c r="Q83" s="191">
        <v>2.6002415458937196</v>
      </c>
      <c r="R83" s="208">
        <v>1.8751529790660226</v>
      </c>
      <c r="S83" s="170"/>
      <c r="T83" s="170"/>
    </row>
    <row r="84" spans="1:20" ht="39.950000000000003" customHeight="1">
      <c r="A84" s="170"/>
      <c r="B84" s="173"/>
      <c r="C84" s="248" t="s">
        <v>171</v>
      </c>
      <c r="D84" s="208">
        <f t="shared" ref="D84:O84" si="0">(D82*0.75)+(D83*0.25)</f>
        <v>1.7167642914413044</v>
      </c>
      <c r="E84" s="208">
        <f t="shared" si="0"/>
        <v>1.6741675549400967</v>
      </c>
      <c r="F84" s="208">
        <f t="shared" si="0"/>
        <v>1.6967060794273774</v>
      </c>
      <c r="G84" s="208">
        <f t="shared" si="0"/>
        <v>1.4448108408109299</v>
      </c>
      <c r="H84" s="208">
        <f t="shared" si="0"/>
        <v>1.4945144006881039</v>
      </c>
      <c r="I84" s="208">
        <f t="shared" si="0"/>
        <v>1.3156495924615035</v>
      </c>
      <c r="J84" s="208">
        <f>(J82*0.75)</f>
        <v>0.79103570812500001</v>
      </c>
      <c r="K84" s="208">
        <f t="shared" si="0"/>
        <v>1.5249925002228262</v>
      </c>
      <c r="L84" s="208">
        <f t="shared" si="0"/>
        <v>1.7131480664906831</v>
      </c>
      <c r="M84" s="208">
        <f t="shared" si="0"/>
        <v>1.529131520962733</v>
      </c>
      <c r="N84" s="208">
        <f t="shared" si="0"/>
        <v>1.2955144540886727</v>
      </c>
      <c r="O84" s="208">
        <f t="shared" si="0"/>
        <v>0.84409435332882499</v>
      </c>
      <c r="P84" s="208">
        <f>(P82*0.75)+(P83*0.25)</f>
        <v>1.7022503864734295</v>
      </c>
      <c r="Q84" s="208">
        <f>(Q82*0.75)</f>
        <v>0.92994291648749994</v>
      </c>
      <c r="R84" s="208">
        <f>(R82*0.75)+(R83*0.25)</f>
        <v>1.3708805066950771</v>
      </c>
      <c r="S84" s="170"/>
      <c r="T84" s="170"/>
    </row>
    <row r="85" spans="1:20" ht="39.950000000000003" customHeight="1">
      <c r="A85" s="170"/>
      <c r="B85" s="173"/>
      <c r="C85" s="249" t="s">
        <v>172</v>
      </c>
      <c r="D85" s="192" t="str">
        <f t="shared" ref="D85:O85" si="1">IF(D84&gt;D81,"Yes","No")</f>
        <v>Yes</v>
      </c>
      <c r="E85" s="192" t="str">
        <f t="shared" si="1"/>
        <v>Yes</v>
      </c>
      <c r="F85" s="192" t="str">
        <f t="shared" si="1"/>
        <v>Yes</v>
      </c>
      <c r="G85" s="192" t="str">
        <f t="shared" si="1"/>
        <v>Yes</v>
      </c>
      <c r="H85" s="192" t="str">
        <f t="shared" si="1"/>
        <v>Yes</v>
      </c>
      <c r="I85" s="192" t="str">
        <f t="shared" si="1"/>
        <v>Yes</v>
      </c>
      <c r="J85" s="192" t="str">
        <f t="shared" si="1"/>
        <v>No</v>
      </c>
      <c r="K85" s="192" t="str">
        <f t="shared" si="1"/>
        <v>Yes</v>
      </c>
      <c r="L85" s="192" t="str">
        <f t="shared" si="1"/>
        <v>Yes</v>
      </c>
      <c r="M85" s="192" t="str">
        <f t="shared" si="1"/>
        <v>Yes</v>
      </c>
      <c r="N85" s="192" t="str">
        <f t="shared" si="1"/>
        <v>Yes</v>
      </c>
      <c r="O85" s="192" t="str">
        <f t="shared" si="1"/>
        <v>No</v>
      </c>
      <c r="P85" s="192" t="str">
        <f>IF(P84&gt;P81,"Yes","No")</f>
        <v>Yes</v>
      </c>
      <c r="Q85" s="192" t="s">
        <v>373</v>
      </c>
      <c r="R85" s="192" t="str">
        <f>IF(R84&gt;R81,"Yes","No")</f>
        <v>Yes</v>
      </c>
      <c r="S85" s="170"/>
      <c r="T85" s="170"/>
    </row>
  </sheetData>
  <mergeCells count="18">
    <mergeCell ref="C79:R79"/>
    <mergeCell ref="A36:A43"/>
    <mergeCell ref="B44:D44"/>
    <mergeCell ref="A45:A52"/>
    <mergeCell ref="A53:A60"/>
    <mergeCell ref="B61:D61"/>
    <mergeCell ref="A62:A69"/>
    <mergeCell ref="A70:A76"/>
    <mergeCell ref="B77:E77"/>
    <mergeCell ref="A1:T1"/>
    <mergeCell ref="A2:T2"/>
    <mergeCell ref="A3:T3"/>
    <mergeCell ref="A6:D6"/>
    <mergeCell ref="A7:A15"/>
    <mergeCell ref="A16:D16"/>
    <mergeCell ref="A17:A25"/>
    <mergeCell ref="B26:D26"/>
    <mergeCell ref="A27:A35"/>
  </mergeCells>
  <pageMargins left="0.7" right="0.7" top="0.75" bottom="0.75" header="0.51180555555555496" footer="0.51180555555555496"/>
  <pageSetup scale="48" firstPageNumber="0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E&amp;TC2021-22</vt:lpstr>
      <vt:lpstr>IT2021-22</vt:lpstr>
      <vt:lpstr>Comp 2021-22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2024-01-30T09:36:33Z</dcterms:modified>
</cp:coreProperties>
</file>