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activeTab="2"/>
  </bookViews>
  <sheets>
    <sheet name="E&amp;TC2019-20" sheetId="3" r:id="rId1"/>
    <sheet name="IT2019-20" sheetId="6" r:id="rId2"/>
    <sheet name="Comp2019-20" sheetId="9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0" i="9" l="1"/>
  <c r="G80" i="9"/>
  <c r="E80" i="9"/>
  <c r="R79" i="9"/>
  <c r="R80" i="9" s="1"/>
  <c r="Q79" i="9"/>
  <c r="P79" i="9"/>
  <c r="P80" i="9" s="1"/>
  <c r="O79" i="9"/>
  <c r="O80" i="9" s="1"/>
  <c r="N79" i="9"/>
  <c r="N80" i="9" s="1"/>
  <c r="M79" i="9"/>
  <c r="M80" i="9" s="1"/>
  <c r="L79" i="9"/>
  <c r="L80" i="9" s="1"/>
  <c r="K79" i="9"/>
  <c r="K80" i="9" s="1"/>
  <c r="J79" i="9"/>
  <c r="J80" i="9" s="1"/>
  <c r="I79" i="9"/>
  <c r="I80" i="9" s="1"/>
  <c r="H79" i="9"/>
  <c r="H80" i="9" s="1"/>
  <c r="G79" i="9"/>
  <c r="F79" i="9"/>
  <c r="F80" i="9" s="1"/>
  <c r="E79" i="9"/>
  <c r="D79" i="9"/>
  <c r="D80" i="9" s="1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R60" i="6" l="1"/>
  <c r="Q60" i="6"/>
  <c r="P60" i="6"/>
  <c r="O60" i="6"/>
  <c r="N60" i="6"/>
  <c r="M60" i="6"/>
  <c r="L60" i="6"/>
  <c r="K60" i="6"/>
  <c r="J60" i="6"/>
  <c r="I60" i="6"/>
  <c r="H60" i="6"/>
  <c r="G60" i="6"/>
  <c r="F60" i="6"/>
  <c r="Q67" i="6"/>
  <c r="Q68" i="6" s="1"/>
  <c r="P67" i="6"/>
  <c r="P68" i="6" s="1"/>
  <c r="O67" i="6"/>
  <c r="O68" i="6" s="1"/>
  <c r="N67" i="6"/>
  <c r="N68" i="6" s="1"/>
  <c r="M67" i="6"/>
  <c r="M68" i="6" s="1"/>
  <c r="L67" i="6"/>
  <c r="L68" i="6" s="1"/>
  <c r="K67" i="6"/>
  <c r="K68" i="6" s="1"/>
  <c r="J67" i="6"/>
  <c r="J68" i="6" s="1"/>
  <c r="I67" i="6"/>
  <c r="I68" i="6" s="1"/>
  <c r="H67" i="6"/>
  <c r="H68" i="6" s="1"/>
  <c r="G67" i="6"/>
  <c r="G68" i="6" s="1"/>
  <c r="F67" i="6"/>
  <c r="F68" i="6" s="1"/>
  <c r="E67" i="6"/>
  <c r="E68" i="6" s="1"/>
  <c r="M72" i="3" l="1"/>
  <c r="K72" i="3"/>
  <c r="E72" i="3"/>
  <c r="P71" i="3"/>
  <c r="P72" i="3" s="1"/>
  <c r="O71" i="3"/>
  <c r="O72" i="3" s="1"/>
  <c r="N71" i="3"/>
  <c r="N72" i="3" s="1"/>
  <c r="M71" i="3"/>
  <c r="L71" i="3"/>
  <c r="L72" i="3" s="1"/>
  <c r="K71" i="3"/>
  <c r="J71" i="3"/>
  <c r="J72" i="3" s="1"/>
  <c r="I71" i="3"/>
  <c r="I72" i="3" s="1"/>
  <c r="H71" i="3"/>
  <c r="H72" i="3" s="1"/>
  <c r="G71" i="3"/>
  <c r="G72" i="3" s="1"/>
  <c r="F71" i="3"/>
  <c r="F72" i="3" s="1"/>
  <c r="E71" i="3"/>
  <c r="D71" i="3"/>
  <c r="D72" i="3" s="1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</calcChain>
</file>

<file path=xl/sharedStrings.xml><?xml version="1.0" encoding="utf-8"?>
<sst xmlns="http://schemas.openxmlformats.org/spreadsheetml/2006/main" count="1530" uniqueCount="357">
  <si>
    <t>Sr.No.</t>
  </si>
  <si>
    <t>Course code</t>
  </si>
  <si>
    <t>Course name</t>
  </si>
  <si>
    <t>Name of The Staff</t>
  </si>
  <si>
    <t>CO Attainment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</si>
  <si>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</si>
  <si>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</si>
  <si>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</si>
  <si>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</si>
  <si>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</si>
  <si>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</si>
  <si>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</si>
  <si>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</si>
  <si>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</si>
  <si>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PSO1</t>
  </si>
  <si>
    <t>PSO2</t>
  </si>
  <si>
    <t>PSO3</t>
  </si>
  <si>
    <t>PSO4</t>
  </si>
  <si>
    <t>C11-101001</t>
  </si>
  <si>
    <t>Engineering Mathematics I</t>
  </si>
  <si>
    <t>Prof.S.R.Mitkari</t>
  </si>
  <si>
    <t>-</t>
  </si>
  <si>
    <t>C11-107002</t>
  </si>
  <si>
    <t>Engineering Physics OR</t>
  </si>
  <si>
    <t>Prof.M.A.Patvardhan</t>
  </si>
  <si>
    <t>C11-107009</t>
  </si>
  <si>
    <t>Engineering Chemistry</t>
  </si>
  <si>
    <t>Prof. B.J.Pant Gadgil</t>
  </si>
  <si>
    <t>C11-110003</t>
  </si>
  <si>
    <t>Fundamental Programming Languages -I</t>
  </si>
  <si>
    <t>Prof. S.A. Deshmukh</t>
  </si>
  <si>
    <t>C11-103004</t>
  </si>
  <si>
    <t>Basic Electrical Engineering Or</t>
  </si>
  <si>
    <t>Prof. D.P.Chopade</t>
  </si>
  <si>
    <t>C11-104012</t>
  </si>
  <si>
    <t>Basic Electronic Engineering</t>
  </si>
  <si>
    <t>Prof.S.A.Itkarkat/Prof.A.B.Vitekar</t>
  </si>
  <si>
    <t>C11-101005</t>
  </si>
  <si>
    <t>Basic Civil and Environmental Engineering</t>
  </si>
  <si>
    <t>Prof. N.N.Chavan</t>
  </si>
  <si>
    <t>C11-102006</t>
  </si>
  <si>
    <t>Engineering Graphics - I</t>
  </si>
  <si>
    <t>Prof.A.M.Pawra/Prof.Y.D.Kute/Prof.U.S.Zope</t>
  </si>
  <si>
    <t>C11-111007</t>
  </si>
  <si>
    <t>Workshop Practices</t>
  </si>
  <si>
    <t>C12-107008</t>
  </si>
  <si>
    <t>Engineering Mathematics -II</t>
  </si>
  <si>
    <t>C12-107009</t>
  </si>
  <si>
    <t>C12-107002</t>
  </si>
  <si>
    <t>Engineering Physics</t>
  </si>
  <si>
    <t>C12-110010</t>
  </si>
  <si>
    <t>Fundamental Programming Languages II</t>
  </si>
  <si>
    <t>C12-101011</t>
  </si>
  <si>
    <t>Engineering Mechanics</t>
  </si>
  <si>
    <t>C12-104012</t>
  </si>
  <si>
    <t>Basic Electronic Engineering OR</t>
  </si>
  <si>
    <t>C12-103004</t>
  </si>
  <si>
    <t>Basic Electrical Engineering</t>
  </si>
  <si>
    <t>C12-102013</t>
  </si>
  <si>
    <t>Basic Mechanical Engineering</t>
  </si>
  <si>
    <t>C12-102014</t>
  </si>
  <si>
    <t>Engineering Graphics II</t>
  </si>
  <si>
    <t>Prof.A.M.Pawar/Prof.Y.D.Kute/Prof.U.S.Zop</t>
  </si>
  <si>
    <t>C21-204181</t>
  </si>
  <si>
    <t>Signals and Systems</t>
  </si>
  <si>
    <t>Prof.S.T.Khot/Prof.S.L.Kore</t>
  </si>
  <si>
    <t>C21-204182</t>
  </si>
  <si>
    <t>Electronic Devices and Circuits</t>
  </si>
  <si>
    <t>C21-204183</t>
  </si>
  <si>
    <t>Electrical Circuits and Machines</t>
  </si>
  <si>
    <t>Prof . Patil S.M.</t>
  </si>
  <si>
    <t>C21-204184</t>
  </si>
  <si>
    <t>Data structures &amp; Algorithm</t>
  </si>
  <si>
    <t>Prof. Chaudhari K.R/Prof.V.V.Gaikwad</t>
  </si>
  <si>
    <t>C21-204185</t>
  </si>
  <si>
    <t>Digital Electronics</t>
  </si>
  <si>
    <t>Prof. Yawale P.R./Prof. Mahajan K.D.</t>
  </si>
  <si>
    <t>C21-204186</t>
  </si>
  <si>
    <t>Electronic Measuring
Instruments and Tools</t>
  </si>
  <si>
    <t>Prof. S.V.Shelke</t>
  </si>
  <si>
    <t>C22-204187</t>
  </si>
  <si>
    <t>Integrated Circuits</t>
  </si>
  <si>
    <t>Prof. Khot S.T./Prof. Salunkhe S.S.</t>
  </si>
  <si>
    <t>C22-204188</t>
  </si>
  <si>
    <t>Control Systems</t>
  </si>
  <si>
    <t>Prof. Bhilegaonkar S.M./Prof.V.V.Gaikwad</t>
  </si>
  <si>
    <t>C22-204189</t>
  </si>
  <si>
    <t>Analog Communication</t>
  </si>
  <si>
    <t>C22-204190</t>
  </si>
  <si>
    <t>Object Oriented Programming</t>
  </si>
  <si>
    <t>Prof. Chaudhari K.R./Prof. Mahajan K.D.</t>
  </si>
  <si>
    <t>C22-204191</t>
  </si>
  <si>
    <t>Employability Skill Development</t>
  </si>
  <si>
    <t>Prof.S.T.Khot</t>
  </si>
  <si>
    <t>C31-304181</t>
  </si>
  <si>
    <t>Digital Communication</t>
  </si>
  <si>
    <t>Prof. Kasar M.S./Prof. Yadav A.P.</t>
  </si>
  <si>
    <t>C31-304182</t>
  </si>
  <si>
    <t>Digital Signal Processing</t>
  </si>
  <si>
    <t>C31-304183</t>
  </si>
  <si>
    <t>Electomagnetics</t>
  </si>
  <si>
    <t>Prof. Bhilegaonkar S.M.</t>
  </si>
  <si>
    <t>C31-304184</t>
  </si>
  <si>
    <t>Microcontrollers</t>
  </si>
  <si>
    <t>Prof.V.P.Mulik/Prof. Jain R.R.</t>
  </si>
  <si>
    <t>_</t>
  </si>
  <si>
    <t>C31-304185</t>
  </si>
  <si>
    <t>Mechatronics</t>
  </si>
  <si>
    <t>Prof.S.V.Shelke/Prof.R.J.Sapkal</t>
  </si>
  <si>
    <t>C31-304193</t>
  </si>
  <si>
    <t>Electronics System Design</t>
  </si>
  <si>
    <t>C32-304186</t>
  </si>
  <si>
    <t>Power Electronics</t>
  </si>
  <si>
    <t>Prof.S.L.Kore/Prof.V.P.Mulik</t>
  </si>
  <si>
    <t>C32-304187</t>
  </si>
  <si>
    <t>Information Theory and Coding Techniques</t>
  </si>
  <si>
    <t>Prof. Kasar M.S./Prof. Jain R.R.</t>
  </si>
  <si>
    <t>C32-304188</t>
  </si>
  <si>
    <t>Business Management</t>
  </si>
  <si>
    <t>Prof. Shamalik R.M.</t>
  </si>
  <si>
    <t>C32-304189</t>
  </si>
  <si>
    <t>Advanced Processors</t>
  </si>
  <si>
    <t>Prof. Karambelkar. V.S./Prof.S.V.Shelke</t>
  </si>
  <si>
    <t>C32-304190</t>
  </si>
  <si>
    <t>System Programming and Operating Systems
Operating System</t>
  </si>
  <si>
    <t>Prof.S.M.Patil/Prof.R.J.Sapkal</t>
  </si>
  <si>
    <t>C41-404181</t>
  </si>
  <si>
    <t>VLSI Design &amp; Technology</t>
  </si>
  <si>
    <t>Prof. Jagdale S.M./Prof. Karambelkar. V.S.</t>
  </si>
  <si>
    <t>C41-404182</t>
  </si>
  <si>
    <t>Computer Network &amp;
Security</t>
  </si>
  <si>
    <t>C41-404183</t>
  </si>
  <si>
    <t>Radiation and Microwave Techniques</t>
  </si>
  <si>
    <t>Prof. Dr. Chorage S.S.</t>
  </si>
  <si>
    <t>C41-404184</t>
  </si>
  <si>
    <t>Digital Image Video Processing</t>
  </si>
  <si>
    <t>Prof.S.T.Khot/Prof.S.M.Rajbhoj</t>
  </si>
  <si>
    <t>C41-404185</t>
  </si>
  <si>
    <t>Elecronics Product
Design</t>
  </si>
  <si>
    <t>Prof. Itkarkar S.A./Prof. Dhumal Y.R.</t>
  </si>
  <si>
    <t>C42-404189</t>
  </si>
  <si>
    <t>Mobile Communication</t>
  </si>
  <si>
    <t>Prof. P.R.Yawale/Prof. Dhumal Y.R.</t>
  </si>
  <si>
    <t>C42-404190</t>
  </si>
  <si>
    <t>Broadband Communication
System</t>
  </si>
  <si>
    <t>Prof. Dr. Chorage S.S./Prof. Itkarkar S.A.</t>
  </si>
  <si>
    <t>C42-404191</t>
  </si>
  <si>
    <t>Machine Learning</t>
  </si>
  <si>
    <t>Prof.Dr.V.R.Pawar/Prof.Dr.S.M.Rajbhoj</t>
  </si>
  <si>
    <t>C42-404192</t>
  </si>
  <si>
    <t>Wireless Sensor Networks</t>
  </si>
  <si>
    <t>Prof.Yadav Amol P.</t>
  </si>
  <si>
    <t>PO-PSO Attainment Matrix</t>
  </si>
  <si>
    <t>PO 1</t>
  </si>
  <si>
    <t>PO 2</t>
  </si>
  <si>
    <t>PO 3</t>
  </si>
  <si>
    <t>PO 5</t>
  </si>
  <si>
    <t>PO 6</t>
  </si>
  <si>
    <t>PO 7</t>
  </si>
  <si>
    <t>PO 8</t>
  </si>
  <si>
    <t>PO 9</t>
  </si>
  <si>
    <t>PSO 1</t>
  </si>
  <si>
    <t>PSO 2</t>
  </si>
  <si>
    <t>PSO 3</t>
  </si>
  <si>
    <t>PSO 4</t>
  </si>
  <si>
    <t>Target</t>
  </si>
  <si>
    <t>Direct Attainment</t>
  </si>
  <si>
    <t>InDirect Attainment</t>
  </si>
  <si>
    <t>Total Attainment</t>
  </si>
  <si>
    <t>Result</t>
  </si>
  <si>
    <t>Engineering Sciences And Allied Engineering Sem-I ( AY 2016-17)</t>
  </si>
  <si>
    <t>Engineering Sciences And Allied Engineering Sem-II ( AY 2016-17)</t>
  </si>
  <si>
    <t>SE Electronics and Telecommunication Sem-I (2015 COURSE) ( AY 2017-18)</t>
  </si>
  <si>
    <t>Prof. Salunkhe S.S.</t>
  </si>
  <si>
    <t>SE Electronics and Telecommunication Sem-II (2015 COURSE) ( AY 2017-18)</t>
  </si>
  <si>
    <t>C22-207005</t>
  </si>
  <si>
    <t>Engineering Mathematics III</t>
  </si>
  <si>
    <t>Dr.S.A.Dhole</t>
  </si>
  <si>
    <t>TE Electronics and Telecommunication Sem-I (2015 COURSE)( AY 2018-19)</t>
  </si>
  <si>
    <t>Prof. Dr. Pawar V.R./Dr.S.A.Dhole</t>
  </si>
  <si>
    <t>Prof.V.P.Mulik/Prof.M.S.Kasar/Prof.A.P. Yadav</t>
  </si>
  <si>
    <t>TE Electronics and Telecommunication Sem-II (2015 COURSE)( AY 2018-19)</t>
  </si>
  <si>
    <t>BE Electronics and Telecommunication Sem-I (2015 COURSE) ( AY 2019-20)</t>
  </si>
  <si>
    <t>Prof.R.M.Shamlik</t>
  </si>
  <si>
    <t>BE Electronics and Telecommunication Sem-II (2015 COURSE)( AY 2019-20)</t>
  </si>
  <si>
    <t>Total PO/PSO Attainment from FE to BE Direct Assessment</t>
  </si>
  <si>
    <t>PO10</t>
  </si>
  <si>
    <t>PO11</t>
  </si>
  <si>
    <t>PO12</t>
  </si>
  <si>
    <t>PO 10</t>
  </si>
  <si>
    <t>Bharati Vidyapeeth's College of Engineering for Women, Pune-43</t>
  </si>
  <si>
    <t xml:space="preserve">Department of Electronics and Telecommunication </t>
  </si>
  <si>
    <t>Bharati Vidyapeeth’s College of Engineering for Women, Pune-43</t>
  </si>
  <si>
    <t>Course code /Course name</t>
  </si>
  <si>
    <t>Engineering Sciences And Allied Engineering Sem-I</t>
  </si>
  <si>
    <t>Subject code 107001 Engineering Mathematics I</t>
  </si>
  <si>
    <t>Prof. S.R.Mitkari/Prof. K.B.Naikwadi</t>
  </si>
  <si>
    <t xml:space="preserve">Subject code 107002 Engineering Physics OR </t>
  </si>
  <si>
    <t>Prof. M.A .Patwardhan</t>
  </si>
  <si>
    <t>Subject code 107009  Engineering  Chemistry</t>
  </si>
  <si>
    <t>Subject code 110003 :Fundamental Programming Languages -I</t>
  </si>
  <si>
    <t>Prof. S.P.Deshmukh</t>
  </si>
  <si>
    <t xml:space="preserve">Subject code:103004  Basic Electrical Engineering Or </t>
  </si>
  <si>
    <t>Subject code:104012 Basic Electronic Engineering</t>
  </si>
  <si>
    <t>Prof. S.A.Itkarker/Prof. A.B.Vitekar</t>
  </si>
  <si>
    <t>Subject code 101005  Basic Civil and Environmental Engineering</t>
  </si>
  <si>
    <t>Subject code: 102006  Engineering Graphics - I</t>
  </si>
  <si>
    <t>Prof. A.M.Pawar/Prof. Y.D.Kute/Prof. U.S.Zope</t>
  </si>
  <si>
    <t>Subject code : 111007 Workshop Practices</t>
  </si>
  <si>
    <t>Engineering Sciences And Allied Engineering Sem-II</t>
  </si>
  <si>
    <t>Subject code : 107008  Engineering Mathematics -II</t>
  </si>
  <si>
    <t>Subject code 107009  Engineering Chemistry</t>
  </si>
  <si>
    <t>Subject code 107002  Engineering Physics</t>
  </si>
  <si>
    <t>Subject code :110010 Fundamental Programming Languages II</t>
  </si>
  <si>
    <t>Subject code 101011  Engineering Mechanics</t>
  </si>
  <si>
    <t xml:space="preserve">Subject code :104012  Basic Electronic Engineering OR </t>
  </si>
  <si>
    <t>Subject code :103004 Basic Electrical Engineering</t>
  </si>
  <si>
    <t>Subject code :102013  Basic Mechanical Engineering</t>
  </si>
  <si>
    <t>Subject Code: 214441 Discrete Structure</t>
  </si>
  <si>
    <t>M. A. Rane</t>
  </si>
  <si>
    <t>Subject Code: 214442Computer Organization and Architecture</t>
  </si>
  <si>
    <t>Dr. D. A. Godse</t>
  </si>
  <si>
    <t>Subject Code: 214444                          Fundamentals of Data Structure</t>
  </si>
  <si>
    <t>S. B. Dhuttargi</t>
  </si>
  <si>
    <t>Subject Code: 214445 Problem Solving and Object Oriented Programming</t>
  </si>
  <si>
    <t>N.A.Mulla</t>
  </si>
  <si>
    <t>Subject Code: 214443 Digital Electronics and Logic Design</t>
  </si>
  <si>
    <t>S. A. Sagar</t>
  </si>
  <si>
    <t>Subject Code : 207003                  Engineering Mathematics - III</t>
  </si>
  <si>
    <t>Subject Code: 214450       Computer Graphics</t>
  </si>
  <si>
    <t xml:space="preserve">Subject Code : 214451 Processor Architecture &amp; Interfacing             </t>
  </si>
  <si>
    <t> </t>
  </si>
  <si>
    <t>Subject Code: 214452                          Data Structures and Files</t>
  </si>
  <si>
    <t>Subject Code: 214453 Foundations of Communication and Computer Network</t>
  </si>
  <si>
    <t xml:space="preserve"> K.V.Patil</t>
  </si>
  <si>
    <t>Subject Code: 314441             Theory of Computation</t>
  </si>
  <si>
    <t>Subject Code: 314442                           Database Management Systems</t>
  </si>
  <si>
    <t>A.V. Kanade</t>
  </si>
  <si>
    <t>Subject Code : 314444               Operating System</t>
  </si>
  <si>
    <t>Mr. Sandip S. Thite</t>
  </si>
  <si>
    <t>Subject Code: 314445            Human-Computer Interaction</t>
  </si>
  <si>
    <t>Subject Code:314450            Computer Network Technology</t>
  </si>
  <si>
    <t>Subject Code: 314451 System Programming</t>
  </si>
  <si>
    <t>Subject Code: 314452 Design and Analysis of Algorithms</t>
  </si>
  <si>
    <t>Subject Code:314453              Cloud Computing</t>
  </si>
  <si>
    <t>K.B. Naik</t>
  </si>
  <si>
    <t>Subject Code:314454                   Data Sciece and Big Data Analytics</t>
  </si>
  <si>
    <t>Subject code : 414453                        Information and Cyber Security</t>
  </si>
  <si>
    <t xml:space="preserve">Subject code : 414454                        Machine Learning &amp; Applications </t>
  </si>
  <si>
    <t>A. D. Khairkar</t>
  </si>
  <si>
    <t xml:space="preserve">Subject Code: 414455            Software Design and Modelling  </t>
  </si>
  <si>
    <t xml:space="preserve">Subject Code: 414456                                  Usability Engineering </t>
  </si>
  <si>
    <t>Subject Code: 414462                    Distributed Computing Systems</t>
  </si>
  <si>
    <t xml:space="preserve">Subject Code: 414463        UBIQUITOUS COMPUTING </t>
  </si>
  <si>
    <t>Subject Code:  414464A                  E-III Internet of Things</t>
  </si>
  <si>
    <t>Subject Code : 414465                       Elective IV: Social Media Analytics</t>
  </si>
  <si>
    <t>Ketaki B. Naik</t>
  </si>
  <si>
    <t>Total PO/PSO  Attainment  from FE to BE  Direct Assessment</t>
  </si>
  <si>
    <t>Subject code : 102014  Engineering Graphics II</t>
  </si>
  <si>
    <t>SE IT SEM-I (2015 COURSE) A.Y. 2017-18</t>
  </si>
  <si>
    <t>SE IT SEM-II (2015 COURSE) A.Y.2017-18</t>
  </si>
  <si>
    <t>Prof. S.R.Mitkari/ Prof. K.B.Naikwadi</t>
  </si>
  <si>
    <t>TE IT SEM-I (2015 COURSE) A.Y. 2018-19</t>
  </si>
  <si>
    <t>S. A. Hadke</t>
  </si>
  <si>
    <t>Subject Code: 314443            Software Engineering &amp; Project Management</t>
  </si>
  <si>
    <t>TE IT SEM-II (2015 COURSE) A.Y. 2018-19</t>
  </si>
  <si>
    <t>BE IT SEM-I (2015 COURSE) A.Y. 2019-20</t>
  </si>
  <si>
    <t>Ashwini D. Khairkar</t>
  </si>
  <si>
    <t>Sandip S. Thite</t>
  </si>
  <si>
    <t>Subject Code : 414457                                 Elective II: Software Testing and Quality Assurance</t>
  </si>
  <si>
    <t>S.A.Hadke</t>
  </si>
  <si>
    <t>K.V.Patil</t>
  </si>
  <si>
    <t xml:space="preserve">Department of Information Technology </t>
  </si>
  <si>
    <t xml:space="preserve"> Continuous Mapping    (A.Y 2016-17  to  A.Y.2019-20)</t>
  </si>
  <si>
    <t>Bharati Vidyapeeth's College of Engineering for Women</t>
  </si>
  <si>
    <t>Department of Computer Engineering</t>
  </si>
  <si>
    <t>CO PO Attainment  2016-17  to 2019-20 batch</t>
  </si>
  <si>
    <t>Subject Name</t>
  </si>
  <si>
    <t>Sr. No.</t>
  </si>
  <si>
    <t>SE Computer Sem-I (2015 COURSE)</t>
  </si>
  <si>
    <t>210241 Discrete Mathematics</t>
  </si>
  <si>
    <t>Prof. N. I. Dalvi</t>
  </si>
  <si>
    <t>210242 Digital Electronics and Logic Design</t>
  </si>
  <si>
    <t>Prof.J.D.Jadhav</t>
  </si>
  <si>
    <t>210243 Data Structures and Algorithms</t>
  </si>
  <si>
    <t>Prof. K. S. Warke</t>
  </si>
  <si>
    <t>210244 Computer Organization and Architecture</t>
  </si>
  <si>
    <t>Prof. S. A. Pawar</t>
  </si>
  <si>
    <t>210245 Object Oriented Programming</t>
  </si>
  <si>
    <t>Prof.K.S.Sawant</t>
  </si>
  <si>
    <t>210246 Digital Electronics Lab</t>
  </si>
  <si>
    <t>2102147 Data Structures Lab</t>
  </si>
  <si>
    <t>2102148 Object Oriented Programming Lab</t>
  </si>
  <si>
    <t>Prof. K. S. Sawant</t>
  </si>
  <si>
    <t>2102147Soft Skills</t>
  </si>
  <si>
    <t>SE Computer Sem-II (2015 COURSE)</t>
  </si>
  <si>
    <t>207003 Engineering Mathematics III</t>
  </si>
  <si>
    <t>S.S. Walunj</t>
  </si>
  <si>
    <t>210251 Computer Graphics</t>
  </si>
  <si>
    <t>Prof.D.D.Pukale</t>
  </si>
  <si>
    <t>210252 Advanced Data Structures</t>
  </si>
  <si>
    <t>Prof.K.S.Warke</t>
  </si>
  <si>
    <t>210253 Microprocessor</t>
  </si>
  <si>
    <t>210254 Principles of Programming Languages</t>
  </si>
  <si>
    <t>Prof.N.I.Dalvi</t>
  </si>
  <si>
    <t>210255 Computer Graphics Lab</t>
  </si>
  <si>
    <t>210256 Advanced Data Structures Lab</t>
  </si>
  <si>
    <t>210257 Microprocessor Lab</t>
  </si>
  <si>
    <t>TE Computer Sem-I (2015 COURSE)</t>
  </si>
  <si>
    <t>310241 Theory of Computation</t>
  </si>
  <si>
    <t>Prof.S.A.Pawar</t>
  </si>
  <si>
    <t xml:space="preserve">310242 Database Management Systems </t>
  </si>
  <si>
    <t>Prof. S. B. Jadhav</t>
  </si>
  <si>
    <t>310243 Software Engineering &amp; Project Management</t>
  </si>
  <si>
    <t>Prof A.P.Kadam</t>
  </si>
  <si>
    <t>310244 Information Systems &amp; Engineering Economics</t>
  </si>
  <si>
    <t>Prof. V.D. Kulkarni</t>
  </si>
  <si>
    <t>310245 Computer Networks</t>
  </si>
  <si>
    <t>Prof. K.D.Yesugade</t>
  </si>
  <si>
    <t>310246 Skill Developement Lab</t>
  </si>
  <si>
    <t>310247 DBMS Lab</t>
  </si>
  <si>
    <t>310248 CN Lab</t>
  </si>
  <si>
    <t>TE Computer Sem-II (2015 COURSE)</t>
  </si>
  <si>
    <t>310250 Design &amp; Analysis of Algorithms</t>
  </si>
  <si>
    <t>Prof.A.P.Kadam</t>
  </si>
  <si>
    <t>310251 Systems Programming &amp; Operating System</t>
  </si>
  <si>
    <t>310252 Embedded Systems &amp; Internet of Things</t>
  </si>
  <si>
    <t>310253 Software Modeling and Design</t>
  </si>
  <si>
    <t>310254 Web Technology</t>
  </si>
  <si>
    <t>310255 Seminar and Technical Communication</t>
  </si>
  <si>
    <t>310256 Web Technology Lab</t>
  </si>
  <si>
    <t>310257 SP&amp;OS Lab</t>
  </si>
  <si>
    <t>BE Computer Sem-I (2015 COURSE)</t>
  </si>
  <si>
    <t>410241 High Performance Computing</t>
  </si>
  <si>
    <t>410242 Artificial Intelligence and Robotics</t>
  </si>
  <si>
    <t>410243Data Analytics</t>
  </si>
  <si>
    <t>Prof. S.A.Deshmukh</t>
  </si>
  <si>
    <t>410244 Elective I (Data Mining and Warehousing )</t>
  </si>
  <si>
    <t>Prof.P.D.Kale</t>
  </si>
  <si>
    <t>410245 Elective II  Software Testing and Quality Assurance</t>
  </si>
  <si>
    <t>Dr. Sonali Kadam</t>
  </si>
  <si>
    <t>410246 Laboratory Practice I</t>
  </si>
  <si>
    <t>410247Laboratory Practice II</t>
  </si>
  <si>
    <t>Prof.N.I.Dalvi/Prof. S.A.Deshmukh</t>
  </si>
  <si>
    <t>410248 Project Stage I</t>
  </si>
  <si>
    <t>BE Computer Sem-II (2015 COURSE)</t>
  </si>
  <si>
    <t>410250 Machine Learning</t>
  </si>
  <si>
    <t>410251 Information and Cyber Security</t>
  </si>
  <si>
    <t>Prof.A.P.Kadm</t>
  </si>
  <si>
    <t>410252 Elective III Compiler</t>
  </si>
  <si>
    <t>410253 Elective IV Cloud Computing</t>
  </si>
  <si>
    <t>410254 Laboratory Practice III</t>
  </si>
  <si>
    <t>Prof.P.D.Kale/Prof.A.P.Kadm</t>
  </si>
  <si>
    <t>410255 Laboratory Practice IV</t>
  </si>
  <si>
    <t>Dr. Sonali Kadam/Prof.N.I.Dalvi</t>
  </si>
  <si>
    <t>410256 Project Stage II</t>
  </si>
  <si>
    <t>CO PO Attainment 2016-17 to 2019-20  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</si>
</sst>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;[Red]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charset val="1"/>
    </font>
    <font>
      <sz val="12"/>
      <color theme="1"/>
      <name val="Times New Roman"/>
      <charset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Times New Roman"/>
      <family val="1"/>
    </font>
    <font>
      <sz val="11"/>
      <color rgb="FF21242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444444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21242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/>
      <top style="thin">
        <color rgb="FF000000"/>
      </top>
      <bottom style="thin">
        <color rgb="FFCCCCCC"/>
      </bottom>
      <diagonal/>
    </border>
    <border>
      <left/>
      <right/>
      <top style="thin">
        <color rgb="FF000000"/>
      </top>
      <bottom style="thin">
        <color rgb="FFCCCCCC"/>
      </bottom>
      <diagonal/>
    </border>
    <border>
      <left/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3" fillId="0" borderId="0"/>
  </cellStyleXfs>
  <cellXfs count="268">
    <xf numFmtId="0" fontId="0" fillId="0" borderId="0" xfId="0"/>
    <xf numFmtId="0" fontId="1" fillId="0" borderId="0" xfId="1"/>
    <xf numFmtId="0" fontId="2" fillId="2" borderId="6" xfId="1" applyFont="1" applyFill="1" applyBorder="1" applyAlignment="1">
      <alignment readingOrder="1"/>
    </xf>
    <xf numFmtId="0" fontId="2" fillId="2" borderId="7" xfId="1" applyFont="1" applyFill="1" applyBorder="1" applyAlignment="1">
      <alignment readingOrder="1"/>
    </xf>
    <xf numFmtId="0" fontId="2" fillId="2" borderId="10" xfId="1" applyFont="1" applyFill="1" applyBorder="1" applyAlignment="1">
      <alignment readingOrder="1"/>
    </xf>
    <xf numFmtId="0" fontId="2" fillId="2" borderId="11" xfId="1" applyFont="1" applyFill="1" applyBorder="1" applyAlignment="1">
      <alignment readingOrder="1"/>
    </xf>
    <xf numFmtId="0" fontId="3" fillId="2" borderId="12" xfId="1" applyFont="1" applyFill="1" applyBorder="1" applyAlignment="1">
      <alignment readingOrder="1"/>
    </xf>
    <xf numFmtId="0" fontId="2" fillId="2" borderId="17" xfId="1" applyFont="1" applyFill="1" applyBorder="1" applyAlignment="1">
      <alignment readingOrder="1"/>
    </xf>
    <xf numFmtId="0" fontId="2" fillId="2" borderId="12" xfId="1" applyFont="1" applyFill="1" applyBorder="1" applyAlignment="1">
      <alignment readingOrder="1"/>
    </xf>
    <xf numFmtId="0" fontId="2" fillId="2" borderId="22" xfId="1" applyFont="1" applyFill="1" applyBorder="1" applyAlignment="1">
      <alignment readingOrder="1"/>
    </xf>
    <xf numFmtId="0" fontId="3" fillId="2" borderId="12" xfId="1" applyFont="1" applyFill="1" applyBorder="1" applyAlignment="1">
      <alignment horizontal="center" vertical="center" readingOrder="1"/>
    </xf>
    <xf numFmtId="2" fontId="3" fillId="2" borderId="12" xfId="1" applyNumberFormat="1" applyFont="1" applyFill="1" applyBorder="1" applyAlignment="1">
      <alignment horizontal="center" vertical="center" readingOrder="1"/>
    </xf>
    <xf numFmtId="0" fontId="2" fillId="2" borderId="23" xfId="1" applyFont="1" applyFill="1" applyBorder="1" applyAlignment="1">
      <alignment readingOrder="1"/>
    </xf>
    <xf numFmtId="0" fontId="6" fillId="0" borderId="0" xfId="1" applyFont="1"/>
    <xf numFmtId="0" fontId="7" fillId="2" borderId="1" xfId="1" applyFont="1" applyFill="1" applyBorder="1" applyAlignment="1">
      <alignment readingOrder="1"/>
    </xf>
    <xf numFmtId="0" fontId="7" fillId="2" borderId="5" xfId="1" applyFont="1" applyFill="1" applyBorder="1" applyAlignment="1">
      <alignment readingOrder="1"/>
    </xf>
    <xf numFmtId="0" fontId="8" fillId="2" borderId="12" xfId="1" applyFont="1" applyFill="1" applyBorder="1" applyAlignment="1">
      <alignment wrapText="1" readingOrder="1"/>
    </xf>
    <xf numFmtId="0" fontId="8" fillId="2" borderId="8" xfId="1" applyFont="1" applyFill="1" applyBorder="1" applyAlignment="1">
      <alignment wrapText="1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16" xfId="1" quotePrefix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readingOrder="1"/>
    </xf>
    <xf numFmtId="0" fontId="9" fillId="2" borderId="8" xfId="1" applyFont="1" applyFill="1" applyBorder="1" applyAlignment="1">
      <alignment wrapText="1" readingOrder="1"/>
    </xf>
    <xf numFmtId="0" fontId="8" fillId="2" borderId="16" xfId="1" applyFont="1" applyFill="1" applyBorder="1" applyAlignment="1">
      <alignment horizontal="center" vertical="center" wrapText="1" readingOrder="1"/>
    </xf>
    <xf numFmtId="0" fontId="8" fillId="2" borderId="11" xfId="1" applyFont="1" applyFill="1" applyBorder="1" applyAlignment="1">
      <alignment readingOrder="1"/>
    </xf>
    <xf numFmtId="0" fontId="8" fillId="2" borderId="11" xfId="1" applyFont="1" applyFill="1" applyBorder="1" applyAlignment="1">
      <alignment wrapText="1" readingOrder="1"/>
    </xf>
    <xf numFmtId="0" fontId="2" fillId="2" borderId="28" xfId="1" applyFont="1" applyFill="1" applyBorder="1" applyAlignment="1">
      <alignment readingOrder="1"/>
    </xf>
    <xf numFmtId="0" fontId="2" fillId="2" borderId="0" xfId="1" applyFont="1" applyFill="1" applyBorder="1" applyAlignment="1">
      <alignment readingOrder="1"/>
    </xf>
    <xf numFmtId="0" fontId="2" fillId="2" borderId="29" xfId="1" applyFont="1" applyFill="1" applyBorder="1" applyAlignment="1">
      <alignment readingOrder="1"/>
    </xf>
    <xf numFmtId="0" fontId="8" fillId="2" borderId="19" xfId="1" applyFont="1" applyFill="1" applyBorder="1" applyAlignment="1">
      <alignment horizontal="center" vertical="center" readingOrder="1"/>
    </xf>
    <xf numFmtId="2" fontId="5" fillId="2" borderId="16" xfId="1" applyNumberFormat="1" applyFont="1" applyFill="1" applyBorder="1" applyAlignment="1">
      <alignment horizontal="center" vertical="center" readingOrder="1"/>
    </xf>
    <xf numFmtId="0" fontId="8" fillId="2" borderId="37" xfId="1" applyFont="1" applyFill="1" applyBorder="1" applyAlignment="1">
      <alignment horizontal="center" vertical="center" readingOrder="1"/>
    </xf>
    <xf numFmtId="0" fontId="8" fillId="2" borderId="31" xfId="1" applyFont="1" applyFill="1" applyBorder="1" applyAlignment="1">
      <alignment horizontal="center" vertical="center" readingOrder="1"/>
    </xf>
    <xf numFmtId="0" fontId="4" fillId="2" borderId="12" xfId="1" applyFont="1" applyFill="1" applyBorder="1" applyAlignment="1">
      <alignment horizontal="center" vertical="center" readingOrder="1"/>
    </xf>
    <xf numFmtId="2" fontId="5" fillId="2" borderId="19" xfId="1" applyNumberFormat="1" applyFont="1" applyFill="1" applyBorder="1" applyAlignment="1">
      <alignment horizontal="center" vertical="center" readingOrder="1"/>
    </xf>
    <xf numFmtId="2" fontId="5" fillId="2" borderId="31" xfId="1" applyNumberFormat="1" applyFont="1" applyFill="1" applyBorder="1" applyAlignment="1">
      <alignment horizontal="center" vertical="center" readingOrder="1"/>
    </xf>
    <xf numFmtId="0" fontId="8" fillId="2" borderId="6" xfId="1" applyFont="1" applyFill="1" applyBorder="1" applyAlignment="1">
      <alignment readingOrder="1"/>
    </xf>
    <xf numFmtId="0" fontId="8" fillId="2" borderId="10" xfId="1" applyFont="1" applyFill="1" applyBorder="1" applyAlignment="1">
      <alignment readingOrder="1"/>
    </xf>
    <xf numFmtId="0" fontId="8" fillId="2" borderId="13" xfId="1" applyFont="1" applyFill="1" applyBorder="1" applyAlignment="1">
      <alignment readingOrder="1"/>
    </xf>
    <xf numFmtId="0" fontId="8" fillId="2" borderId="15" xfId="1" applyFont="1" applyFill="1" applyBorder="1" applyAlignment="1">
      <alignment readingOrder="1"/>
    </xf>
    <xf numFmtId="0" fontId="8" fillId="2" borderId="17" xfId="1" applyFont="1" applyFill="1" applyBorder="1" applyAlignment="1">
      <alignment readingOrder="1"/>
    </xf>
    <xf numFmtId="0" fontId="8" fillId="2" borderId="22" xfId="1" applyFont="1" applyFill="1" applyBorder="1" applyAlignment="1">
      <alignment readingOrder="1"/>
    </xf>
    <xf numFmtId="0" fontId="8" fillId="3" borderId="16" xfId="1" applyFont="1" applyFill="1" applyBorder="1" applyAlignment="1">
      <alignment wrapText="1" readingOrder="1"/>
    </xf>
    <xf numFmtId="0" fontId="8" fillId="0" borderId="18" xfId="1" applyFont="1" applyBorder="1" applyAlignment="1">
      <alignment wrapText="1" readingOrder="1"/>
    </xf>
    <xf numFmtId="0" fontId="5" fillId="2" borderId="16" xfId="1" quotePrefix="1" applyFont="1" applyFill="1" applyBorder="1" applyAlignment="1">
      <alignment horizontal="center" vertical="center" wrapText="1" readingOrder="1"/>
    </xf>
    <xf numFmtId="0" fontId="8" fillId="2" borderId="29" xfId="1" applyFont="1" applyFill="1" applyBorder="1" applyAlignment="1">
      <alignment readingOrder="1"/>
    </xf>
    <xf numFmtId="0" fontId="8" fillId="2" borderId="39" xfId="1" applyFont="1" applyFill="1" applyBorder="1" applyAlignment="1">
      <alignment readingOrder="1"/>
    </xf>
    <xf numFmtId="0" fontId="12" fillId="2" borderId="40" xfId="1" applyFont="1" applyFill="1" applyBorder="1" applyAlignment="1">
      <alignment readingOrder="1"/>
    </xf>
    <xf numFmtId="0" fontId="4" fillId="2" borderId="40" xfId="1" applyFont="1" applyFill="1" applyBorder="1" applyAlignment="1">
      <alignment horizontal="center" vertical="center" readingOrder="1"/>
    </xf>
    <xf numFmtId="0" fontId="8" fillId="2" borderId="26" xfId="1" applyFont="1" applyFill="1" applyBorder="1" applyAlignment="1">
      <alignment readingOrder="1"/>
    </xf>
    <xf numFmtId="0" fontId="8" fillId="2" borderId="0" xfId="1" applyFont="1" applyFill="1" applyBorder="1" applyAlignment="1">
      <alignment readingOrder="1"/>
    </xf>
    <xf numFmtId="0" fontId="8" fillId="2" borderId="37" xfId="1" applyFont="1" applyFill="1" applyBorder="1" applyAlignment="1">
      <alignment horizontal="center" vertical="center" wrapText="1" readingOrder="1"/>
    </xf>
    <xf numFmtId="0" fontId="8" fillId="2" borderId="38" xfId="1" quotePrefix="1" applyFont="1" applyFill="1" applyBorder="1" applyAlignment="1">
      <alignment horizontal="center" vertical="center" readingOrder="1"/>
    </xf>
    <xf numFmtId="0" fontId="8" fillId="0" borderId="31" xfId="1" applyFont="1" applyBorder="1" applyAlignment="1">
      <alignment horizontal="center" vertical="center" readingOrder="1"/>
    </xf>
    <xf numFmtId="0" fontId="8" fillId="2" borderId="31" xfId="1" quotePrefix="1" applyFont="1" applyFill="1" applyBorder="1" applyAlignment="1">
      <alignment horizontal="center" vertical="center" wrapText="1" readingOrder="1"/>
    </xf>
    <xf numFmtId="0" fontId="5" fillId="2" borderId="12" xfId="1" applyFont="1" applyFill="1" applyBorder="1" applyAlignment="1">
      <alignment horizontal="center" vertical="center" readingOrder="1"/>
    </xf>
    <xf numFmtId="0" fontId="8" fillId="2" borderId="32" xfId="1" applyFont="1" applyFill="1" applyBorder="1" applyAlignment="1">
      <alignment readingOrder="1"/>
    </xf>
    <xf numFmtId="0" fontId="5" fillId="2" borderId="14" xfId="1" applyFont="1" applyFill="1" applyBorder="1" applyAlignment="1">
      <alignment horizontal="center" vertical="center" readingOrder="1"/>
    </xf>
    <xf numFmtId="0" fontId="5" fillId="2" borderId="36" xfId="1" applyFont="1" applyFill="1" applyBorder="1" applyAlignment="1">
      <alignment wrapText="1" readingOrder="1"/>
    </xf>
    <xf numFmtId="0" fontId="5" fillId="2" borderId="31" xfId="1" applyFont="1" applyFill="1" applyBorder="1" applyAlignment="1">
      <alignment horizontal="center" vertical="center" readingOrder="1"/>
    </xf>
    <xf numFmtId="0" fontId="5" fillId="2" borderId="31" xfId="1" applyFont="1" applyFill="1" applyBorder="1" applyAlignment="1">
      <alignment horizontal="center" vertical="center" wrapText="1" readingOrder="1"/>
    </xf>
    <xf numFmtId="0" fontId="8" fillId="2" borderId="8" xfId="1" applyFont="1" applyFill="1" applyBorder="1" applyAlignment="1">
      <alignment horizontal="left" vertical="center" wrapText="1" readingOrder="1"/>
    </xf>
    <xf numFmtId="0" fontId="8" fillId="0" borderId="18" xfId="1" applyFont="1" applyBorder="1" applyAlignment="1">
      <alignment horizontal="left" vertical="center" wrapText="1" readingOrder="1"/>
    </xf>
    <xf numFmtId="0" fontId="8" fillId="0" borderId="0" xfId="0" applyFont="1"/>
    <xf numFmtId="0" fontId="8" fillId="0" borderId="16" xfId="0" applyFont="1" applyBorder="1" applyAlignment="1">
      <alignment horizontal="center"/>
    </xf>
    <xf numFmtId="0" fontId="8" fillId="0" borderId="16" xfId="0" applyFont="1" applyBorder="1"/>
    <xf numFmtId="0" fontId="8" fillId="0" borderId="16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wrapText="1"/>
    </xf>
    <xf numFmtId="0" fontId="13" fillId="4" borderId="3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2" borderId="0" xfId="0" applyFont="1" applyFill="1"/>
    <xf numFmtId="0" fontId="10" fillId="2" borderId="37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5" fillId="0" borderId="16" xfId="0" applyFont="1" applyBorder="1" applyAlignment="1">
      <alignment horizontal="center"/>
    </xf>
    <xf numFmtId="0" fontId="5" fillId="0" borderId="16" xfId="0" applyFont="1" applyBorder="1"/>
    <xf numFmtId="0" fontId="4" fillId="2" borderId="3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8" fillId="2" borderId="31" xfId="0" applyFont="1" applyFill="1" applyBorder="1"/>
    <xf numFmtId="0" fontId="8" fillId="0" borderId="31" xfId="0" applyFont="1" applyBorder="1"/>
    <xf numFmtId="0" fontId="13" fillId="2" borderId="31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 wrapText="1" readingOrder="1"/>
    </xf>
    <xf numFmtId="0" fontId="8" fillId="3" borderId="31" xfId="0" quotePrefix="1" applyFont="1" applyFill="1" applyBorder="1" applyAlignment="1">
      <alignment horizontal="center" vertical="center" wrapText="1" readingOrder="1"/>
    </xf>
    <xf numFmtId="0" fontId="8" fillId="2" borderId="31" xfId="0" applyFont="1" applyFill="1" applyBorder="1" applyAlignment="1">
      <alignment horizontal="center" vertical="center" wrapText="1" readingOrder="1"/>
    </xf>
    <xf numFmtId="0" fontId="13" fillId="5" borderId="31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left" vertical="center" wrapText="1"/>
    </xf>
    <xf numFmtId="0" fontId="15" fillId="2" borderId="31" xfId="0" applyFont="1" applyFill="1" applyBorder="1" applyAlignment="1">
      <alignment wrapText="1"/>
    </xf>
    <xf numFmtId="0" fontId="13" fillId="2" borderId="31" xfId="0" quotePrefix="1" applyFont="1" applyFill="1" applyBorder="1" applyAlignment="1">
      <alignment horizontal="center" vertical="center" wrapText="1"/>
    </xf>
    <xf numFmtId="0" fontId="13" fillId="4" borderId="31" xfId="0" quotePrefix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readingOrder="1"/>
    </xf>
    <xf numFmtId="0" fontId="13" fillId="2" borderId="31" xfId="0" applyFont="1" applyFill="1" applyBorder="1" applyAlignment="1">
      <alignment horizontal="center" vertical="center"/>
    </xf>
    <xf numFmtId="0" fontId="13" fillId="2" borderId="31" xfId="0" quotePrefix="1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left" wrapText="1"/>
    </xf>
    <xf numFmtId="0" fontId="13" fillId="2" borderId="31" xfId="0" applyFont="1" applyFill="1" applyBorder="1" applyAlignment="1">
      <alignment wrapText="1"/>
    </xf>
    <xf numFmtId="0" fontId="8" fillId="2" borderId="31" xfId="0" applyFont="1" applyFill="1" applyBorder="1" applyAlignment="1">
      <alignment wrapText="1" readingOrder="1"/>
    </xf>
    <xf numFmtId="0" fontId="8" fillId="2" borderId="31" xfId="0" applyFont="1" applyFill="1" applyBorder="1" applyAlignment="1">
      <alignment vertical="center" wrapText="1"/>
    </xf>
    <xf numFmtId="0" fontId="9" fillId="2" borderId="31" xfId="0" applyFont="1" applyFill="1" applyBorder="1" applyAlignment="1">
      <alignment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 readingOrder="1"/>
    </xf>
    <xf numFmtId="0" fontId="13" fillId="2" borderId="31" xfId="0" applyFont="1" applyFill="1" applyBorder="1" applyAlignment="1">
      <alignment horizontal="left" vertical="center" wrapText="1"/>
    </xf>
    <xf numFmtId="0" fontId="13" fillId="0" borderId="31" xfId="0" applyFont="1" applyBorder="1" applyAlignment="1">
      <alignment horizontal="center" vertical="center"/>
    </xf>
    <xf numFmtId="0" fontId="8" fillId="2" borderId="31" xfId="0" quotePrefix="1" applyFont="1" applyFill="1" applyBorder="1" applyAlignment="1">
      <alignment horizontal="center" vertical="center" readingOrder="1"/>
    </xf>
    <xf numFmtId="0" fontId="5" fillId="0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vertical="top" wrapText="1"/>
    </xf>
    <xf numFmtId="0" fontId="5" fillId="0" borderId="37" xfId="0" applyFont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1" fillId="0" borderId="0" xfId="0" applyFont="1"/>
    <xf numFmtId="0" fontId="6" fillId="0" borderId="0" xfId="0" applyFont="1"/>
    <xf numFmtId="0" fontId="4" fillId="0" borderId="31" xfId="0" applyFont="1" applyBorder="1"/>
    <xf numFmtId="0" fontId="4" fillId="0" borderId="3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wrapText="1"/>
    </xf>
    <xf numFmtId="0" fontId="13" fillId="4" borderId="48" xfId="0" applyFont="1" applyFill="1" applyBorder="1" applyAlignment="1">
      <alignment horizontal="left" wrapText="1"/>
    </xf>
    <xf numFmtId="165" fontId="11" fillId="2" borderId="31" xfId="0" applyNumberFormat="1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left" wrapText="1"/>
    </xf>
    <xf numFmtId="165" fontId="11" fillId="2" borderId="49" xfId="0" applyNumberFormat="1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left" wrapText="1"/>
    </xf>
    <xf numFmtId="0" fontId="14" fillId="4" borderId="48" xfId="0" applyFont="1" applyFill="1" applyBorder="1" applyAlignment="1">
      <alignment horizontal="left" wrapText="1"/>
    </xf>
    <xf numFmtId="165" fontId="11" fillId="2" borderId="44" xfId="0" applyNumberFormat="1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left" wrapText="1"/>
    </xf>
    <xf numFmtId="0" fontId="8" fillId="0" borderId="50" xfId="0" applyFont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left" wrapText="1"/>
    </xf>
    <xf numFmtId="165" fontId="11" fillId="2" borderId="50" xfId="0" applyNumberFormat="1" applyFont="1" applyFill="1" applyBorder="1" applyAlignment="1">
      <alignment horizontal="center" vertical="center" wrapText="1"/>
    </xf>
    <xf numFmtId="165" fontId="11" fillId="2" borderId="50" xfId="0" applyNumberFormat="1" applyFont="1" applyFill="1" applyBorder="1" applyAlignment="1">
      <alignment horizontal="center" vertical="center"/>
    </xf>
    <xf numFmtId="165" fontId="11" fillId="2" borderId="51" xfId="0" applyNumberFormat="1" applyFont="1" applyFill="1" applyBorder="1" applyAlignment="1">
      <alignment horizontal="center" vertical="center"/>
    </xf>
    <xf numFmtId="165" fontId="11" fillId="0" borderId="37" xfId="0" applyNumberFormat="1" applyFont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165" fontId="11" fillId="2" borderId="49" xfId="0" applyNumberFormat="1" applyFont="1" applyFill="1" applyBorder="1" applyAlignment="1">
      <alignment horizontal="center" vertical="center"/>
    </xf>
    <xf numFmtId="165" fontId="14" fillId="6" borderId="49" xfId="0" applyNumberFormat="1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left" wrapText="1"/>
    </xf>
    <xf numFmtId="165" fontId="14" fillId="2" borderId="16" xfId="0" applyNumberFormat="1" applyFont="1" applyFill="1" applyBorder="1" applyAlignment="1">
      <alignment horizontal="center" vertical="center"/>
    </xf>
    <xf numFmtId="165" fontId="14" fillId="2" borderId="16" xfId="0" applyNumberFormat="1" applyFont="1" applyFill="1" applyBorder="1" applyAlignment="1">
      <alignment horizontal="center" vertical="center" wrapText="1"/>
    </xf>
    <xf numFmtId="165" fontId="11" fillId="2" borderId="16" xfId="0" applyNumberFormat="1" applyFont="1" applyFill="1" applyBorder="1" applyAlignment="1">
      <alignment horizontal="center" vertical="center" wrapText="1"/>
    </xf>
    <xf numFmtId="165" fontId="11" fillId="2" borderId="16" xfId="0" applyNumberFormat="1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left" wrapText="1"/>
    </xf>
    <xf numFmtId="0" fontId="14" fillId="2" borderId="16" xfId="0" applyFont="1" applyFill="1" applyBorder="1" applyAlignment="1">
      <alignment horizontal="left" vertical="center" wrapText="1"/>
    </xf>
    <xf numFmtId="165" fontId="11" fillId="2" borderId="31" xfId="0" applyNumberFormat="1" applyFont="1" applyFill="1" applyBorder="1" applyAlignment="1">
      <alignment horizontal="center" vertical="center"/>
    </xf>
    <xf numFmtId="165" fontId="21" fillId="0" borderId="3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8" fillId="2" borderId="31" xfId="0" applyFont="1" applyFill="1" applyBorder="1" applyAlignment="1">
      <alignment horizontal="left" wrapText="1"/>
    </xf>
    <xf numFmtId="165" fontId="14" fillId="2" borderId="31" xfId="0" applyNumberFormat="1" applyFont="1" applyFill="1" applyBorder="1" applyAlignment="1">
      <alignment horizontal="center" vertical="center"/>
    </xf>
    <xf numFmtId="165" fontId="14" fillId="0" borderId="31" xfId="0" applyNumberFormat="1" applyFont="1" applyBorder="1" applyAlignment="1">
      <alignment horizontal="center" vertical="center"/>
    </xf>
    <xf numFmtId="165" fontId="14" fillId="2" borderId="31" xfId="0" applyNumberFormat="1" applyFont="1" applyFill="1" applyBorder="1" applyAlignment="1">
      <alignment horizontal="center" vertical="center" wrapText="1"/>
    </xf>
    <xf numFmtId="165" fontId="14" fillId="2" borderId="48" xfId="0" applyNumberFormat="1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left" wrapText="1"/>
    </xf>
    <xf numFmtId="0" fontId="14" fillId="2" borderId="19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/>
    </xf>
    <xf numFmtId="165" fontId="11" fillId="0" borderId="31" xfId="0" applyNumberFormat="1" applyFont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left" vertical="center" wrapText="1"/>
    </xf>
    <xf numFmtId="165" fontId="11" fillId="0" borderId="16" xfId="0" applyNumberFormat="1" applyFont="1" applyBorder="1" applyAlignment="1">
      <alignment horizontal="center" vertical="center"/>
    </xf>
    <xf numFmtId="165" fontId="11" fillId="2" borderId="42" xfId="0" applyNumberFormat="1" applyFont="1" applyFill="1" applyBorder="1" applyAlignment="1">
      <alignment horizontal="center" vertical="center"/>
    </xf>
    <xf numFmtId="165" fontId="11" fillId="2" borderId="46" xfId="0" applyNumberFormat="1" applyFont="1" applyFill="1" applyBorder="1" applyAlignment="1">
      <alignment horizontal="center" vertical="center"/>
    </xf>
    <xf numFmtId="165" fontId="11" fillId="0" borderId="38" xfId="0" applyNumberFormat="1" applyFont="1" applyBorder="1" applyAlignment="1">
      <alignment horizontal="center" vertical="center"/>
    </xf>
    <xf numFmtId="0" fontId="14" fillId="2" borderId="31" xfId="0" applyFont="1" applyFill="1" applyBorder="1" applyAlignment="1">
      <alignment horizontal="left" wrapText="1"/>
    </xf>
    <xf numFmtId="165" fontId="14" fillId="2" borderId="48" xfId="0" applyNumberFormat="1" applyFont="1" applyFill="1" applyBorder="1" applyAlignment="1">
      <alignment horizontal="center" vertical="center" wrapText="1"/>
    </xf>
    <xf numFmtId="165" fontId="14" fillId="2" borderId="49" xfId="0" applyNumberFormat="1" applyFont="1" applyFill="1" applyBorder="1" applyAlignment="1">
      <alignment horizontal="center" vertical="center"/>
    </xf>
    <xf numFmtId="165" fontId="14" fillId="2" borderId="49" xfId="0" applyNumberFormat="1" applyFont="1" applyFill="1" applyBorder="1" applyAlignment="1">
      <alignment horizontal="center" vertical="center" wrapText="1"/>
    </xf>
    <xf numFmtId="165" fontId="14" fillId="0" borderId="16" xfId="0" applyNumberFormat="1" applyFont="1" applyBorder="1" applyAlignment="1">
      <alignment horizontal="center" vertical="center"/>
    </xf>
    <xf numFmtId="165" fontId="11" fillId="0" borderId="16" xfId="0" quotePrefix="1" applyNumberFormat="1" applyFont="1" applyBorder="1" applyAlignment="1">
      <alignment horizontal="center" vertical="center"/>
    </xf>
    <xf numFmtId="165" fontId="11" fillId="0" borderId="16" xfId="0" applyNumberFormat="1" applyFont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left"/>
    </xf>
    <xf numFmtId="0" fontId="14" fillId="2" borderId="49" xfId="0" applyFont="1" applyFill="1" applyBorder="1" applyAlignment="1">
      <alignment horizontal="left" wrapText="1"/>
    </xf>
    <xf numFmtId="0" fontId="11" fillId="2" borderId="19" xfId="0" applyFont="1" applyFill="1" applyBorder="1" applyAlignment="1">
      <alignment horizontal="left" wrapText="1"/>
    </xf>
    <xf numFmtId="0" fontId="11" fillId="2" borderId="52" xfId="0" applyFont="1" applyFill="1" applyBorder="1" applyAlignment="1">
      <alignment horizontal="left" wrapText="1"/>
    </xf>
    <xf numFmtId="165" fontId="14" fillId="0" borderId="16" xfId="0" applyNumberFormat="1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left" vertical="center" wrapText="1"/>
    </xf>
    <xf numFmtId="165" fontId="14" fillId="0" borderId="45" xfId="0" applyNumberFormat="1" applyFont="1" applyBorder="1" applyAlignment="1">
      <alignment horizontal="center" vertical="center"/>
    </xf>
    <xf numFmtId="165" fontId="14" fillId="0" borderId="19" xfId="0" applyNumberFormat="1" applyFont="1" applyFill="1" applyBorder="1" applyAlignment="1">
      <alignment horizontal="center" vertical="center"/>
    </xf>
    <xf numFmtId="165" fontId="14" fillId="6" borderId="31" xfId="0" applyNumberFormat="1" applyFont="1" applyFill="1" applyBorder="1" applyAlignment="1">
      <alignment horizontal="center" vertical="center" wrapText="1"/>
    </xf>
    <xf numFmtId="165" fontId="14" fillId="0" borderId="21" xfId="0" applyNumberFormat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left" wrapText="1"/>
    </xf>
    <xf numFmtId="165" fontId="11" fillId="0" borderId="33" xfId="0" applyNumberFormat="1" applyFont="1" applyBorder="1" applyAlignment="1">
      <alignment horizontal="center" vertical="center"/>
    </xf>
    <xf numFmtId="165" fontId="11" fillId="0" borderId="35" xfId="0" applyNumberFormat="1" applyFont="1" applyBorder="1" applyAlignment="1">
      <alignment horizontal="center" vertical="center"/>
    </xf>
    <xf numFmtId="0" fontId="11" fillId="2" borderId="46" xfId="0" applyFont="1" applyFill="1" applyBorder="1" applyAlignment="1">
      <alignment horizontal="left" wrapText="1"/>
    </xf>
    <xf numFmtId="165" fontId="14" fillId="0" borderId="38" xfId="0" applyNumberFormat="1" applyFont="1" applyBorder="1" applyAlignment="1">
      <alignment horizontal="center" vertical="center"/>
    </xf>
    <xf numFmtId="165" fontId="11" fillId="3" borderId="38" xfId="0" applyNumberFormat="1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left" wrapText="1"/>
    </xf>
    <xf numFmtId="165" fontId="11" fillId="3" borderId="45" xfId="0" applyNumberFormat="1" applyFont="1" applyFill="1" applyBorder="1" applyAlignment="1">
      <alignment horizontal="center" vertical="center" wrapText="1"/>
    </xf>
    <xf numFmtId="165" fontId="14" fillId="0" borderId="3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165" fontId="11" fillId="0" borderId="31" xfId="0" quotePrefix="1" applyNumberFormat="1" applyFont="1" applyBorder="1" applyAlignment="1">
      <alignment horizontal="center" vertical="center"/>
    </xf>
    <xf numFmtId="2" fontId="8" fillId="2" borderId="42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/>
    </xf>
    <xf numFmtId="165" fontId="8" fillId="0" borderId="31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65" fontId="14" fillId="2" borderId="19" xfId="0" applyNumberFormat="1" applyFont="1" applyFill="1" applyBorder="1" applyAlignment="1">
      <alignment horizontal="center" vertical="center"/>
    </xf>
    <xf numFmtId="165" fontId="14" fillId="2" borderId="46" xfId="0" applyNumberFormat="1" applyFont="1" applyFill="1" applyBorder="1" applyAlignment="1">
      <alignment horizontal="center" vertical="center"/>
    </xf>
    <xf numFmtId="165" fontId="14" fillId="6" borderId="51" xfId="0" applyNumberFormat="1" applyFont="1" applyFill="1" applyBorder="1" applyAlignment="1">
      <alignment horizontal="center" vertical="center" wrapText="1"/>
    </xf>
    <xf numFmtId="165" fontId="11" fillId="2" borderId="43" xfId="0" applyNumberFormat="1" applyFont="1" applyFill="1" applyBorder="1" applyAlignment="1">
      <alignment horizontal="center" vertical="center"/>
    </xf>
    <xf numFmtId="165" fontId="11" fillId="0" borderId="48" xfId="0" applyNumberFormat="1" applyFont="1" applyBorder="1" applyAlignment="1">
      <alignment horizontal="center" vertical="center"/>
    </xf>
    <xf numFmtId="165" fontId="11" fillId="2" borderId="33" xfId="0" applyNumberFormat="1" applyFont="1" applyFill="1" applyBorder="1" applyAlignment="1">
      <alignment horizontal="center" vertical="center"/>
    </xf>
    <xf numFmtId="165" fontId="14" fillId="2" borderId="52" xfId="0" applyNumberFormat="1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4" fillId="2" borderId="37" xfId="0" applyNumberFormat="1" applyFont="1" applyFill="1" applyBorder="1" applyAlignment="1">
      <alignment horizontal="center" vertical="center"/>
    </xf>
    <xf numFmtId="165" fontId="14" fillId="4" borderId="31" xfId="0" applyNumberFormat="1" applyFont="1" applyFill="1" applyBorder="1" applyAlignment="1">
      <alignment horizontal="center" vertical="center" wrapText="1"/>
    </xf>
    <xf numFmtId="165" fontId="14" fillId="0" borderId="31" xfId="0" quotePrefix="1" applyNumberFormat="1" applyFont="1" applyFill="1" applyBorder="1" applyAlignment="1">
      <alignment horizontal="center" vertical="center" wrapText="1"/>
    </xf>
    <xf numFmtId="165" fontId="21" fillId="0" borderId="31" xfId="0" quotePrefix="1" applyNumberFormat="1" applyFont="1" applyFill="1" applyBorder="1" applyAlignment="1">
      <alignment horizontal="center" vertical="center" wrapText="1"/>
    </xf>
    <xf numFmtId="165" fontId="19" fillId="2" borderId="31" xfId="0" applyNumberFormat="1" applyFont="1" applyFill="1" applyBorder="1" applyAlignment="1">
      <alignment horizontal="center" vertical="center" wrapText="1"/>
    </xf>
    <xf numFmtId="2" fontId="5" fillId="2" borderId="42" xfId="0" applyNumberFormat="1" applyFont="1" applyFill="1" applyBorder="1" applyAlignment="1">
      <alignment horizontal="center" vertical="center"/>
    </xf>
    <xf numFmtId="0" fontId="5" fillId="0" borderId="31" xfId="0" applyFont="1" applyBorder="1" applyAlignment="1">
      <alignment horizontal="left"/>
    </xf>
    <xf numFmtId="165" fontId="14" fillId="2" borderId="19" xfId="0" applyNumberFormat="1" applyFont="1" applyFill="1" applyBorder="1" applyAlignment="1">
      <alignment horizontal="center" vertical="center" wrapText="1"/>
    </xf>
    <xf numFmtId="165" fontId="14" fillId="2" borderId="51" xfId="0" applyNumberFormat="1" applyFont="1" applyFill="1" applyBorder="1" applyAlignment="1">
      <alignment horizontal="center" vertical="center"/>
    </xf>
    <xf numFmtId="165" fontId="14" fillId="0" borderId="43" xfId="0" applyNumberFormat="1" applyFont="1" applyBorder="1" applyAlignment="1">
      <alignment horizontal="center" vertical="center"/>
    </xf>
    <xf numFmtId="165" fontId="14" fillId="0" borderId="38" xfId="0" applyNumberFormat="1" applyFont="1" applyFill="1" applyBorder="1" applyAlignment="1">
      <alignment horizontal="center" vertical="center"/>
    </xf>
    <xf numFmtId="165" fontId="11" fillId="3" borderId="31" xfId="0" applyNumberFormat="1" applyFont="1" applyFill="1" applyBorder="1" applyAlignment="1">
      <alignment horizontal="center" vertical="center" wrapText="1"/>
    </xf>
    <xf numFmtId="0" fontId="13" fillId="0" borderId="47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8" fillId="2" borderId="30" xfId="1" applyFont="1" applyFill="1" applyBorder="1" applyAlignment="1">
      <alignment readingOrder="1"/>
    </xf>
    <xf numFmtId="0" fontId="8" fillId="0" borderId="0" xfId="1" applyFont="1" applyBorder="1" applyAlignment="1">
      <alignment readingOrder="1"/>
    </xf>
    <xf numFmtId="0" fontId="8" fillId="2" borderId="12" xfId="1" applyFont="1" applyFill="1" applyBorder="1" applyAlignment="1">
      <alignment horizontal="center" readingOrder="1"/>
    </xf>
    <xf numFmtId="0" fontId="8" fillId="2" borderId="8" xfId="1" applyFont="1" applyFill="1" applyBorder="1" applyAlignment="1">
      <alignment horizontal="center" readingOrder="1"/>
    </xf>
    <xf numFmtId="0" fontId="8" fillId="2" borderId="12" xfId="1" applyFont="1" applyFill="1" applyBorder="1" applyAlignment="1">
      <alignment horizontal="center" wrapText="1" readingOrder="1"/>
    </xf>
    <xf numFmtId="0" fontId="5" fillId="2" borderId="8" xfId="1" applyFont="1" applyFill="1" applyBorder="1" applyAlignment="1">
      <alignment horizontal="center" vertical="center" readingOrder="1"/>
    </xf>
    <xf numFmtId="0" fontId="5" fillId="2" borderId="9" xfId="1" applyFont="1" applyFill="1" applyBorder="1" applyAlignment="1">
      <alignment horizontal="center" vertical="center" readingOrder="1"/>
    </xf>
    <xf numFmtId="0" fontId="4" fillId="3" borderId="2" xfId="1" applyFont="1" applyFill="1" applyBorder="1" applyAlignment="1">
      <alignment horizontal="center" readingOrder="1"/>
    </xf>
    <xf numFmtId="0" fontId="4" fillId="3" borderId="3" xfId="1" applyFont="1" applyFill="1" applyBorder="1" applyAlignment="1">
      <alignment horizontal="center" readingOrder="1"/>
    </xf>
    <xf numFmtId="0" fontId="4" fillId="3" borderId="4" xfId="1" applyFont="1" applyFill="1" applyBorder="1" applyAlignment="1">
      <alignment horizontal="center" readingOrder="1"/>
    </xf>
    <xf numFmtId="0" fontId="4" fillId="3" borderId="24" xfId="1" applyFont="1" applyFill="1" applyBorder="1" applyAlignment="1">
      <alignment horizontal="center" readingOrder="1"/>
    </xf>
    <xf numFmtId="0" fontId="4" fillId="3" borderId="25" xfId="1" applyFont="1" applyFill="1" applyBorder="1" applyAlignment="1">
      <alignment horizontal="center" readingOrder="1"/>
    </xf>
    <xf numFmtId="0" fontId="4" fillId="3" borderId="26" xfId="1" applyFont="1" applyFill="1" applyBorder="1" applyAlignment="1">
      <alignment horizontal="center" readingOrder="1"/>
    </xf>
    <xf numFmtId="0" fontId="4" fillId="2" borderId="31" xfId="1" applyFont="1" applyFill="1" applyBorder="1" applyAlignment="1">
      <alignment horizontal="center" vertical="center" readingOrder="1"/>
    </xf>
    <xf numFmtId="0" fontId="5" fillId="2" borderId="19" xfId="1" applyFont="1" applyFill="1" applyBorder="1" applyAlignment="1">
      <alignment horizontal="center" vertical="center" wrapText="1" readingOrder="1"/>
    </xf>
    <xf numFmtId="0" fontId="5" fillId="2" borderId="20" xfId="1" applyFont="1" applyFill="1" applyBorder="1" applyAlignment="1">
      <alignment horizontal="center" vertical="center" wrapText="1" readingOrder="1"/>
    </xf>
    <xf numFmtId="0" fontId="5" fillId="2" borderId="21" xfId="1" applyFont="1" applyFill="1" applyBorder="1" applyAlignment="1">
      <alignment horizontal="center" vertical="center" wrapText="1" readingOrder="1"/>
    </xf>
    <xf numFmtId="0" fontId="5" fillId="2" borderId="27" xfId="1" applyFont="1" applyFill="1" applyBorder="1" applyAlignment="1">
      <alignment horizontal="center" vertical="center" readingOrder="1"/>
    </xf>
    <xf numFmtId="0" fontId="5" fillId="2" borderId="34" xfId="1" applyFont="1" applyFill="1" applyBorder="1" applyAlignment="1">
      <alignment horizontal="center" vertical="center" readingOrder="1"/>
    </xf>
    <xf numFmtId="0" fontId="5" fillId="2" borderId="35" xfId="1" applyFont="1" applyFill="1" applyBorder="1" applyAlignment="1">
      <alignment horizontal="center" vertical="center" readingOrder="1"/>
    </xf>
    <xf numFmtId="0" fontId="5" fillId="2" borderId="8" xfId="1" applyFont="1" applyFill="1" applyBorder="1" applyAlignment="1">
      <alignment horizontal="center" vertical="center" wrapText="1" readingOrder="1"/>
    </xf>
    <xf numFmtId="0" fontId="5" fillId="2" borderId="9" xfId="1" applyFont="1" applyFill="1" applyBorder="1" applyAlignment="1">
      <alignment horizontal="center" vertical="center" wrapText="1" readingOrder="1"/>
    </xf>
    <xf numFmtId="0" fontId="5" fillId="2" borderId="8" xfId="1" applyFont="1" applyFill="1" applyBorder="1" applyAlignment="1">
      <alignment wrapText="1" readingOrder="1"/>
    </xf>
    <xf numFmtId="0" fontId="5" fillId="2" borderId="9" xfId="1" applyFont="1" applyFill="1" applyBorder="1" applyAlignment="1">
      <alignment wrapText="1" readingOrder="1"/>
    </xf>
    <xf numFmtId="0" fontId="5" fillId="2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31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5"/>
  <sheetViews>
    <sheetView zoomScale="86" zoomScaleNormal="86" workbookViewId="0">
      <selection activeCell="A3" sqref="A3:U3"/>
    </sheetView>
  </sheetViews>
  <sheetFormatPr defaultRowHeight="15" x14ac:dyDescent="0.25"/>
  <cols>
    <col min="1" max="2" width="9.140625" style="1"/>
    <col min="3" max="3" width="16.140625" style="1" customWidth="1"/>
    <col min="4" max="4" width="33.7109375" style="1" customWidth="1"/>
    <col min="5" max="5" width="26.85546875" style="1" customWidth="1"/>
    <col min="6" max="6" width="12" style="1" customWidth="1"/>
    <col min="7" max="19" width="7.7109375" style="1" customWidth="1"/>
    <col min="20" max="16384" width="9.140625" style="1"/>
  </cols>
  <sheetData>
    <row r="1" spans="1:29" s="13" customFormat="1" ht="24.95" customHeight="1" x14ac:dyDescent="0.25">
      <c r="A1" s="237" t="s">
        <v>190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9"/>
    </row>
    <row r="2" spans="1:29" s="13" customFormat="1" ht="24.95" customHeight="1" x14ac:dyDescent="0.25">
      <c r="A2" s="240" t="s">
        <v>191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2"/>
    </row>
    <row r="3" spans="1:29" s="13" customFormat="1" ht="24.95" customHeight="1" x14ac:dyDescent="0.25">
      <c r="A3" s="240" t="s">
        <v>356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2"/>
      <c r="V3" s="14"/>
      <c r="W3" s="14"/>
      <c r="X3" s="14"/>
      <c r="Y3" s="14"/>
      <c r="Z3" s="14"/>
      <c r="AA3" s="14"/>
      <c r="AB3" s="14"/>
      <c r="AC3" s="15"/>
    </row>
    <row r="4" spans="1:29" ht="35.25" customHeight="1" x14ac:dyDescent="0.25">
      <c r="A4" s="2"/>
      <c r="B4" s="27"/>
      <c r="C4" s="27"/>
      <c r="D4" s="27"/>
      <c r="E4" s="27"/>
      <c r="F4" s="2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4"/>
      <c r="V4" s="4"/>
      <c r="W4" s="4"/>
      <c r="X4" s="4"/>
      <c r="Y4" s="4"/>
      <c r="Z4" s="4"/>
      <c r="AA4" s="4"/>
      <c r="AB4" s="4"/>
      <c r="AC4" s="5"/>
    </row>
    <row r="5" spans="1:29" ht="39.950000000000003" customHeight="1" x14ac:dyDescent="0.25">
      <c r="A5" s="55"/>
      <c r="B5" s="58" t="s">
        <v>0</v>
      </c>
      <c r="C5" s="59" t="s">
        <v>1</v>
      </c>
      <c r="D5" s="59" t="s">
        <v>2</v>
      </c>
      <c r="E5" s="59" t="s">
        <v>3</v>
      </c>
      <c r="F5" s="59" t="s">
        <v>4</v>
      </c>
      <c r="G5" s="56" t="s">
        <v>5</v>
      </c>
      <c r="H5" s="54" t="s">
        <v>6</v>
      </c>
      <c r="I5" s="54" t="s">
        <v>7</v>
      </c>
      <c r="J5" s="54" t="s">
        <v>8</v>
      </c>
      <c r="K5" s="54" t="s">
        <v>9</v>
      </c>
      <c r="L5" s="54" t="s">
        <v>10</v>
      </c>
      <c r="M5" s="54" t="s">
        <v>11</v>
      </c>
      <c r="N5" s="54" t="s">
        <v>12</v>
      </c>
      <c r="O5" s="54" t="s">
        <v>13</v>
      </c>
      <c r="P5" s="54" t="s">
        <v>14</v>
      </c>
      <c r="Q5" s="54" t="s">
        <v>15</v>
      </c>
      <c r="R5" s="54" t="s">
        <v>16</v>
      </c>
      <c r="S5" s="54" t="s">
        <v>17</v>
      </c>
      <c r="T5" s="36"/>
      <c r="U5" s="4"/>
      <c r="V5" s="4"/>
      <c r="W5" s="4"/>
      <c r="X5" s="4"/>
      <c r="Y5" s="4"/>
      <c r="Z5" s="4"/>
      <c r="AA5" s="4"/>
      <c r="AB5" s="4"/>
      <c r="AC5" s="5"/>
    </row>
    <row r="6" spans="1:29" ht="39.950000000000003" customHeight="1" x14ac:dyDescent="0.25">
      <c r="A6" s="37"/>
      <c r="B6" s="247" t="s">
        <v>170</v>
      </c>
      <c r="C6" s="248"/>
      <c r="D6" s="248"/>
      <c r="E6" s="249"/>
      <c r="F6" s="57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6"/>
      <c r="U6" s="4"/>
      <c r="V6" s="4"/>
      <c r="W6" s="4"/>
      <c r="X6" s="4"/>
      <c r="Y6" s="4"/>
      <c r="Z6" s="4"/>
      <c r="AA6" s="4"/>
      <c r="AB6" s="4"/>
      <c r="AC6" s="5"/>
    </row>
    <row r="7" spans="1:29" ht="39.950000000000003" customHeight="1" x14ac:dyDescent="0.25">
      <c r="A7" s="37"/>
      <c r="B7" s="232">
        <v>1</v>
      </c>
      <c r="C7" s="16" t="s">
        <v>18</v>
      </c>
      <c r="D7" s="16" t="s">
        <v>19</v>
      </c>
      <c r="E7" s="60" t="s">
        <v>20</v>
      </c>
      <c r="F7" s="22">
        <v>1.34</v>
      </c>
      <c r="G7" s="18">
        <v>1.34</v>
      </c>
      <c r="H7" s="22">
        <v>0.89</v>
      </c>
      <c r="I7" s="18" t="s">
        <v>21</v>
      </c>
      <c r="J7" s="18" t="s">
        <v>21</v>
      </c>
      <c r="K7" s="18" t="s">
        <v>21</v>
      </c>
      <c r="L7" s="18" t="s">
        <v>21</v>
      </c>
      <c r="M7" s="18" t="s">
        <v>21</v>
      </c>
      <c r="N7" s="18">
        <v>0.45</v>
      </c>
      <c r="O7" s="18">
        <v>0.89</v>
      </c>
      <c r="P7" s="18" t="s">
        <v>21</v>
      </c>
      <c r="Q7" s="18" t="s">
        <v>21</v>
      </c>
      <c r="R7" s="18" t="s">
        <v>21</v>
      </c>
      <c r="S7" s="18" t="s">
        <v>21</v>
      </c>
      <c r="T7" s="39"/>
      <c r="U7" s="4"/>
      <c r="V7" s="4"/>
      <c r="W7" s="4"/>
      <c r="X7" s="4"/>
      <c r="Y7" s="4"/>
      <c r="Z7" s="4"/>
      <c r="AA7" s="4"/>
      <c r="AB7" s="4"/>
      <c r="AC7" s="5"/>
    </row>
    <row r="8" spans="1:29" ht="39.950000000000003" customHeight="1" x14ac:dyDescent="0.25">
      <c r="A8" s="37"/>
      <c r="B8" s="232">
        <v>2</v>
      </c>
      <c r="C8" s="16" t="s">
        <v>22</v>
      </c>
      <c r="D8" s="16" t="s">
        <v>23</v>
      </c>
      <c r="E8" s="60" t="s">
        <v>24</v>
      </c>
      <c r="F8" s="22">
        <v>1.1599999999999999</v>
      </c>
      <c r="G8" s="18">
        <v>1.1599999999999999</v>
      </c>
      <c r="H8" s="18">
        <v>1.1599999999999999</v>
      </c>
      <c r="I8" s="18" t="s">
        <v>21</v>
      </c>
      <c r="J8" s="18" t="s">
        <v>21</v>
      </c>
      <c r="K8" s="18" t="s">
        <v>21</v>
      </c>
      <c r="L8" s="18" t="s">
        <v>21</v>
      </c>
      <c r="M8" s="18" t="s">
        <v>21</v>
      </c>
      <c r="N8" s="18" t="s">
        <v>21</v>
      </c>
      <c r="O8" s="18" t="s">
        <v>21</v>
      </c>
      <c r="P8" s="18" t="s">
        <v>21</v>
      </c>
      <c r="Q8" s="18" t="s">
        <v>21</v>
      </c>
      <c r="R8" s="18" t="s">
        <v>21</v>
      </c>
      <c r="S8" s="18" t="s">
        <v>21</v>
      </c>
      <c r="T8" s="39"/>
      <c r="U8" s="4"/>
      <c r="V8" s="4"/>
      <c r="W8" s="4"/>
      <c r="X8" s="4"/>
      <c r="Y8" s="4"/>
      <c r="Z8" s="4"/>
      <c r="AA8" s="4"/>
      <c r="AB8" s="4"/>
      <c r="AC8" s="5"/>
    </row>
    <row r="9" spans="1:29" ht="39.950000000000003" customHeight="1" x14ac:dyDescent="0.25">
      <c r="A9" s="37"/>
      <c r="B9" s="232">
        <v>3</v>
      </c>
      <c r="C9" s="16" t="s">
        <v>25</v>
      </c>
      <c r="D9" s="16" t="s">
        <v>26</v>
      </c>
      <c r="E9" s="60" t="s">
        <v>27</v>
      </c>
      <c r="F9" s="22">
        <v>1.46</v>
      </c>
      <c r="G9" s="18">
        <v>0.49</v>
      </c>
      <c r="H9" s="18" t="s">
        <v>21</v>
      </c>
      <c r="I9" s="18" t="s">
        <v>21</v>
      </c>
      <c r="J9" s="18">
        <v>0.56000000000000005</v>
      </c>
      <c r="K9" s="18">
        <v>0.56000000000000005</v>
      </c>
      <c r="L9" s="18">
        <v>0.56000000000000005</v>
      </c>
      <c r="M9" s="18" t="s">
        <v>21</v>
      </c>
      <c r="N9" s="18">
        <v>0.56000000000000005</v>
      </c>
      <c r="O9" s="18">
        <v>0.56000000000000005</v>
      </c>
      <c r="P9" s="18" t="s">
        <v>21</v>
      </c>
      <c r="Q9" s="18" t="s">
        <v>21</v>
      </c>
      <c r="R9" s="18" t="s">
        <v>21</v>
      </c>
      <c r="S9" s="18" t="s">
        <v>21</v>
      </c>
      <c r="T9" s="39"/>
      <c r="U9" s="4"/>
      <c r="V9" s="4"/>
      <c r="W9" s="4"/>
      <c r="X9" s="4"/>
      <c r="Y9" s="4"/>
      <c r="Z9" s="4"/>
      <c r="AA9" s="4"/>
      <c r="AB9" s="4"/>
      <c r="AC9" s="5"/>
    </row>
    <row r="10" spans="1:29" ht="39.950000000000003" customHeight="1" x14ac:dyDescent="0.25">
      <c r="A10" s="37"/>
      <c r="B10" s="232">
        <v>4</v>
      </c>
      <c r="C10" s="16" t="s">
        <v>28</v>
      </c>
      <c r="D10" s="16" t="s">
        <v>29</v>
      </c>
      <c r="E10" s="60" t="s">
        <v>30</v>
      </c>
      <c r="F10" s="18">
        <v>2.6</v>
      </c>
      <c r="G10" s="19">
        <v>1.95</v>
      </c>
      <c r="H10" s="18">
        <v>0.87</v>
      </c>
      <c r="I10" s="18">
        <v>1.3</v>
      </c>
      <c r="J10" s="18" t="s">
        <v>21</v>
      </c>
      <c r="K10" s="18" t="s">
        <v>21</v>
      </c>
      <c r="L10" s="18" t="s">
        <v>21</v>
      </c>
      <c r="M10" s="18" t="s">
        <v>21</v>
      </c>
      <c r="N10" s="18" t="s">
        <v>21</v>
      </c>
      <c r="O10" s="18" t="s">
        <v>21</v>
      </c>
      <c r="P10" s="18">
        <v>0.87</v>
      </c>
      <c r="Q10" s="18">
        <v>0.87</v>
      </c>
      <c r="R10" s="18">
        <v>1.73</v>
      </c>
      <c r="S10" s="18" t="s">
        <v>21</v>
      </c>
      <c r="T10" s="39"/>
      <c r="U10" s="4"/>
      <c r="V10" s="4"/>
      <c r="W10" s="4"/>
      <c r="X10" s="4"/>
      <c r="Y10" s="4"/>
      <c r="Z10" s="4"/>
      <c r="AA10" s="4"/>
      <c r="AB10" s="4"/>
      <c r="AC10" s="5"/>
    </row>
    <row r="11" spans="1:29" ht="39.950000000000003" customHeight="1" x14ac:dyDescent="0.25">
      <c r="A11" s="37"/>
      <c r="B11" s="232">
        <v>5</v>
      </c>
      <c r="C11" s="16" t="s">
        <v>31</v>
      </c>
      <c r="D11" s="16" t="s">
        <v>32</v>
      </c>
      <c r="E11" s="60" t="s">
        <v>33</v>
      </c>
      <c r="F11" s="22">
        <v>1.43</v>
      </c>
      <c r="G11" s="18">
        <v>1.43</v>
      </c>
      <c r="H11" s="18">
        <v>1.43</v>
      </c>
      <c r="I11" s="18" t="s">
        <v>21</v>
      </c>
      <c r="J11" s="18">
        <v>1.43</v>
      </c>
      <c r="K11" s="18" t="s">
        <v>21</v>
      </c>
      <c r="L11" s="18" t="s">
        <v>21</v>
      </c>
      <c r="M11" s="18" t="s">
        <v>21</v>
      </c>
      <c r="N11" s="18" t="s">
        <v>21</v>
      </c>
      <c r="O11" s="18">
        <v>1.43</v>
      </c>
      <c r="P11" s="18" t="s">
        <v>21</v>
      </c>
      <c r="Q11" s="18" t="s">
        <v>21</v>
      </c>
      <c r="R11" s="18" t="s">
        <v>21</v>
      </c>
      <c r="S11" s="18" t="s">
        <v>21</v>
      </c>
      <c r="T11" s="39"/>
      <c r="U11" s="4"/>
      <c r="V11" s="4"/>
      <c r="W11" s="4"/>
      <c r="X11" s="4"/>
      <c r="Y11" s="4"/>
      <c r="Z11" s="4"/>
      <c r="AA11" s="4"/>
      <c r="AB11" s="4"/>
      <c r="AC11" s="5"/>
    </row>
    <row r="12" spans="1:29" ht="39.950000000000003" customHeight="1" x14ac:dyDescent="0.25">
      <c r="A12" s="37"/>
      <c r="B12" s="232">
        <v>6</v>
      </c>
      <c r="C12" s="16" t="s">
        <v>34</v>
      </c>
      <c r="D12" s="16" t="s">
        <v>35</v>
      </c>
      <c r="E12" s="60" t="s">
        <v>36</v>
      </c>
      <c r="F12" s="22">
        <v>0.77</v>
      </c>
      <c r="G12" s="18">
        <v>0.26</v>
      </c>
      <c r="H12" s="18">
        <v>0.26</v>
      </c>
      <c r="I12" s="18">
        <v>0.26</v>
      </c>
      <c r="J12" s="18">
        <v>0.26</v>
      </c>
      <c r="K12" s="18" t="s">
        <v>21</v>
      </c>
      <c r="L12" s="18" t="s">
        <v>21</v>
      </c>
      <c r="M12" s="18" t="s">
        <v>21</v>
      </c>
      <c r="N12" s="18" t="s">
        <v>21</v>
      </c>
      <c r="O12" s="18" t="s">
        <v>21</v>
      </c>
      <c r="P12" s="18" t="s">
        <v>21</v>
      </c>
      <c r="Q12" s="18" t="s">
        <v>21</v>
      </c>
      <c r="R12" s="18" t="s">
        <v>21</v>
      </c>
      <c r="S12" s="18" t="s">
        <v>21</v>
      </c>
      <c r="T12" s="39"/>
      <c r="U12" s="4"/>
      <c r="V12" s="4"/>
      <c r="W12" s="4"/>
      <c r="X12" s="4"/>
      <c r="Y12" s="4"/>
      <c r="Z12" s="4"/>
      <c r="AA12" s="4"/>
      <c r="AB12" s="4"/>
      <c r="AC12" s="5"/>
    </row>
    <row r="13" spans="1:29" ht="39.950000000000003" customHeight="1" x14ac:dyDescent="0.25">
      <c r="A13" s="37"/>
      <c r="B13" s="232">
        <v>7</v>
      </c>
      <c r="C13" s="16" t="s">
        <v>37</v>
      </c>
      <c r="D13" s="16" t="s">
        <v>38</v>
      </c>
      <c r="E13" s="60" t="s">
        <v>39</v>
      </c>
      <c r="F13" s="22">
        <v>2.5</v>
      </c>
      <c r="G13" s="18">
        <v>1.4</v>
      </c>
      <c r="H13" s="18">
        <v>1.3</v>
      </c>
      <c r="I13" s="18" t="s">
        <v>21</v>
      </c>
      <c r="J13" s="18">
        <v>1.4</v>
      </c>
      <c r="K13" s="18" t="s">
        <v>21</v>
      </c>
      <c r="L13" s="18">
        <v>1.4</v>
      </c>
      <c r="M13" s="18" t="s">
        <v>21</v>
      </c>
      <c r="N13" s="18" t="s">
        <v>21</v>
      </c>
      <c r="O13" s="18">
        <v>1.4</v>
      </c>
      <c r="P13" s="18" t="s">
        <v>21</v>
      </c>
      <c r="Q13" s="18" t="s">
        <v>21</v>
      </c>
      <c r="R13" s="18" t="s">
        <v>21</v>
      </c>
      <c r="S13" s="18" t="s">
        <v>21</v>
      </c>
      <c r="T13" s="39"/>
      <c r="U13" s="4"/>
      <c r="V13" s="4"/>
      <c r="W13" s="4"/>
      <c r="X13" s="4"/>
      <c r="Y13" s="4"/>
      <c r="Z13" s="4"/>
      <c r="AA13" s="4"/>
      <c r="AB13" s="4"/>
      <c r="AC13" s="5"/>
    </row>
    <row r="14" spans="1:29" ht="39.950000000000003" customHeight="1" x14ac:dyDescent="0.25">
      <c r="A14" s="37"/>
      <c r="B14" s="232">
        <v>8</v>
      </c>
      <c r="C14" s="16" t="s">
        <v>40</v>
      </c>
      <c r="D14" s="16" t="s">
        <v>41</v>
      </c>
      <c r="E14" s="60" t="s">
        <v>42</v>
      </c>
      <c r="F14" s="18">
        <v>1.52</v>
      </c>
      <c r="G14" s="18">
        <v>1.52</v>
      </c>
      <c r="H14" s="18">
        <v>1.01</v>
      </c>
      <c r="I14" s="18">
        <v>0.51</v>
      </c>
      <c r="J14" s="18" t="s">
        <v>21</v>
      </c>
      <c r="K14" s="18">
        <v>0.51</v>
      </c>
      <c r="L14" s="18" t="s">
        <v>21</v>
      </c>
      <c r="M14" s="18" t="s">
        <v>21</v>
      </c>
      <c r="N14" s="18">
        <v>0.51</v>
      </c>
      <c r="O14" s="18">
        <v>1.01</v>
      </c>
      <c r="P14" s="18" t="s">
        <v>21</v>
      </c>
      <c r="Q14" s="18" t="s">
        <v>21</v>
      </c>
      <c r="R14" s="18" t="s">
        <v>21</v>
      </c>
      <c r="S14" s="18" t="s">
        <v>21</v>
      </c>
      <c r="T14" s="39"/>
      <c r="U14" s="4"/>
      <c r="V14" s="4"/>
      <c r="W14" s="4"/>
      <c r="X14" s="4"/>
      <c r="Y14" s="4"/>
      <c r="Z14" s="4"/>
      <c r="AA14" s="4"/>
      <c r="AB14" s="4"/>
      <c r="AC14" s="5"/>
    </row>
    <row r="15" spans="1:29" ht="39.950000000000003" customHeight="1" x14ac:dyDescent="0.25">
      <c r="A15" s="37"/>
      <c r="B15" s="232">
        <v>9</v>
      </c>
      <c r="C15" s="16" t="s">
        <v>43</v>
      </c>
      <c r="D15" s="16" t="s">
        <v>44</v>
      </c>
      <c r="E15" s="60" t="s">
        <v>42</v>
      </c>
      <c r="F15" s="22">
        <v>3</v>
      </c>
      <c r="G15" s="18">
        <v>1</v>
      </c>
      <c r="H15" s="18">
        <v>0.56000000000000005</v>
      </c>
      <c r="I15" s="18">
        <v>0.56000000000000005</v>
      </c>
      <c r="J15" s="18">
        <v>0.56000000000000005</v>
      </c>
      <c r="K15" s="18" t="s">
        <v>21</v>
      </c>
      <c r="L15" s="18" t="s">
        <v>21</v>
      </c>
      <c r="M15" s="18" t="s">
        <v>21</v>
      </c>
      <c r="N15" s="18">
        <v>0.56000000000000005</v>
      </c>
      <c r="O15" s="18" t="s">
        <v>21</v>
      </c>
      <c r="P15" s="18" t="s">
        <v>21</v>
      </c>
      <c r="Q15" s="18" t="s">
        <v>21</v>
      </c>
      <c r="R15" s="18" t="s">
        <v>21</v>
      </c>
      <c r="S15" s="18" t="s">
        <v>21</v>
      </c>
      <c r="T15" s="39"/>
      <c r="U15" s="4"/>
      <c r="V15" s="4"/>
      <c r="W15" s="4"/>
      <c r="X15" s="4"/>
      <c r="Y15" s="4"/>
      <c r="Z15" s="4"/>
      <c r="AA15" s="4"/>
      <c r="AB15" s="4"/>
      <c r="AC15" s="5"/>
    </row>
    <row r="16" spans="1:29" ht="39.950000000000003" customHeight="1" x14ac:dyDescent="0.25">
      <c r="A16" s="37"/>
      <c r="B16" s="235" t="s">
        <v>171</v>
      </c>
      <c r="C16" s="236"/>
      <c r="D16" s="236"/>
      <c r="E16" s="236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39"/>
      <c r="U16" s="4"/>
      <c r="V16" s="4"/>
      <c r="W16" s="4"/>
      <c r="X16" s="4"/>
      <c r="Y16" s="4"/>
      <c r="Z16" s="4"/>
      <c r="AA16" s="4"/>
      <c r="AB16" s="4"/>
      <c r="AC16" s="5"/>
    </row>
    <row r="17" spans="1:29" ht="39.950000000000003" customHeight="1" x14ac:dyDescent="0.25">
      <c r="A17" s="37"/>
      <c r="B17" s="232">
        <v>10</v>
      </c>
      <c r="C17" s="16" t="s">
        <v>45</v>
      </c>
      <c r="D17" s="16" t="s">
        <v>46</v>
      </c>
      <c r="E17" s="60" t="s">
        <v>20</v>
      </c>
      <c r="F17" s="22">
        <v>1.87</v>
      </c>
      <c r="G17" s="18">
        <v>1.4</v>
      </c>
      <c r="H17" s="18">
        <v>0.93</v>
      </c>
      <c r="I17" s="18" t="s">
        <v>21</v>
      </c>
      <c r="J17" s="18" t="s">
        <v>21</v>
      </c>
      <c r="K17" s="18" t="s">
        <v>21</v>
      </c>
      <c r="L17" s="18" t="s">
        <v>21</v>
      </c>
      <c r="M17" s="18" t="s">
        <v>21</v>
      </c>
      <c r="N17" s="18">
        <v>0.47</v>
      </c>
      <c r="O17" s="18">
        <v>0.47</v>
      </c>
      <c r="P17" s="18">
        <v>0.67</v>
      </c>
      <c r="Q17" s="18">
        <v>0.33</v>
      </c>
      <c r="R17" s="19" t="s">
        <v>21</v>
      </c>
      <c r="S17" s="19" t="s">
        <v>21</v>
      </c>
      <c r="T17" s="39"/>
      <c r="U17" s="4"/>
      <c r="V17" s="4"/>
      <c r="W17" s="4"/>
      <c r="X17" s="4"/>
      <c r="Y17" s="4"/>
      <c r="Z17" s="4"/>
      <c r="AA17" s="4"/>
      <c r="AB17" s="4"/>
      <c r="AC17" s="5"/>
    </row>
    <row r="18" spans="1:29" ht="39.950000000000003" customHeight="1" x14ac:dyDescent="0.25">
      <c r="A18" s="37"/>
      <c r="B18" s="232">
        <v>11</v>
      </c>
      <c r="C18" s="16" t="s">
        <v>47</v>
      </c>
      <c r="D18" s="16" t="s">
        <v>26</v>
      </c>
      <c r="E18" s="60" t="s">
        <v>27</v>
      </c>
      <c r="F18" s="22">
        <v>2.12</v>
      </c>
      <c r="G18" s="18">
        <v>0.71</v>
      </c>
      <c r="H18" s="18" t="s">
        <v>21</v>
      </c>
      <c r="I18" s="18" t="s">
        <v>21</v>
      </c>
      <c r="J18" s="18">
        <v>0.56000000000000005</v>
      </c>
      <c r="K18" s="18">
        <v>0.56000000000000005</v>
      </c>
      <c r="L18" s="18">
        <v>0.56000000000000005</v>
      </c>
      <c r="M18" s="18" t="s">
        <v>21</v>
      </c>
      <c r="N18" s="18">
        <v>0.56000000000000005</v>
      </c>
      <c r="O18" s="18">
        <v>0.56000000000000005</v>
      </c>
      <c r="P18" s="18">
        <v>0.5</v>
      </c>
      <c r="Q18" s="19" t="s">
        <v>21</v>
      </c>
      <c r="R18" s="18">
        <v>0.33</v>
      </c>
      <c r="S18" s="18">
        <v>0.83</v>
      </c>
      <c r="T18" s="39"/>
      <c r="U18" s="4"/>
      <c r="V18" s="4"/>
      <c r="W18" s="4"/>
      <c r="X18" s="4"/>
      <c r="Y18" s="4"/>
      <c r="Z18" s="4"/>
      <c r="AA18" s="4"/>
      <c r="AB18" s="4"/>
      <c r="AC18" s="5"/>
    </row>
    <row r="19" spans="1:29" ht="39.950000000000003" customHeight="1" x14ac:dyDescent="0.25">
      <c r="A19" s="37"/>
      <c r="B19" s="232">
        <v>12</v>
      </c>
      <c r="C19" s="16" t="s">
        <v>48</v>
      </c>
      <c r="D19" s="16" t="s">
        <v>49</v>
      </c>
      <c r="E19" s="60" t="s">
        <v>24</v>
      </c>
      <c r="F19" s="22">
        <v>2.33</v>
      </c>
      <c r="G19" s="18">
        <v>2.33</v>
      </c>
      <c r="H19" s="18">
        <v>2.33</v>
      </c>
      <c r="I19" s="18" t="s">
        <v>21</v>
      </c>
      <c r="J19" s="18" t="s">
        <v>21</v>
      </c>
      <c r="K19" s="18" t="s">
        <v>21</v>
      </c>
      <c r="L19" s="18" t="s">
        <v>21</v>
      </c>
      <c r="M19" s="18" t="s">
        <v>21</v>
      </c>
      <c r="N19" s="18" t="s">
        <v>21</v>
      </c>
      <c r="O19" s="18" t="s">
        <v>21</v>
      </c>
      <c r="P19" s="18">
        <v>0.16666700000000001</v>
      </c>
      <c r="Q19" s="19" t="s">
        <v>21</v>
      </c>
      <c r="R19" s="19" t="s">
        <v>21</v>
      </c>
      <c r="S19" s="19" t="s">
        <v>21</v>
      </c>
      <c r="T19" s="39"/>
      <c r="U19" s="4"/>
      <c r="V19" s="4"/>
      <c r="W19" s="4"/>
      <c r="X19" s="4"/>
      <c r="Y19" s="4"/>
      <c r="Z19" s="4"/>
      <c r="AA19" s="4"/>
      <c r="AB19" s="4"/>
      <c r="AC19" s="5"/>
    </row>
    <row r="20" spans="1:29" ht="39.950000000000003" customHeight="1" x14ac:dyDescent="0.25">
      <c r="A20" s="37"/>
      <c r="B20" s="232">
        <v>13</v>
      </c>
      <c r="C20" s="20" t="s">
        <v>50</v>
      </c>
      <c r="D20" s="16" t="s">
        <v>51</v>
      </c>
      <c r="E20" s="60" t="s">
        <v>30</v>
      </c>
      <c r="F20" s="22" t="s">
        <v>21</v>
      </c>
      <c r="G20" s="18" t="s">
        <v>21</v>
      </c>
      <c r="H20" s="18" t="s">
        <v>21</v>
      </c>
      <c r="I20" s="18" t="s">
        <v>21</v>
      </c>
      <c r="J20" s="18" t="s">
        <v>21</v>
      </c>
      <c r="K20" s="18" t="s">
        <v>21</v>
      </c>
      <c r="L20" s="18" t="s">
        <v>21</v>
      </c>
      <c r="M20" s="18" t="s">
        <v>21</v>
      </c>
      <c r="N20" s="18" t="s">
        <v>21</v>
      </c>
      <c r="O20" s="18" t="s">
        <v>21</v>
      </c>
      <c r="P20" s="19" t="s">
        <v>21</v>
      </c>
      <c r="Q20" s="19" t="s">
        <v>21</v>
      </c>
      <c r="R20" s="18">
        <v>0.25</v>
      </c>
      <c r="S20" s="19" t="s">
        <v>21</v>
      </c>
      <c r="T20" s="39"/>
      <c r="U20" s="4"/>
      <c r="V20" s="4"/>
      <c r="W20" s="4"/>
      <c r="X20" s="4"/>
      <c r="Y20" s="4"/>
      <c r="Z20" s="4"/>
      <c r="AA20" s="4"/>
      <c r="AB20" s="4"/>
      <c r="AC20" s="5"/>
    </row>
    <row r="21" spans="1:29" ht="39.950000000000003" customHeight="1" x14ac:dyDescent="0.25">
      <c r="A21" s="37"/>
      <c r="B21" s="232">
        <v>14</v>
      </c>
      <c r="C21" s="20" t="s">
        <v>52</v>
      </c>
      <c r="D21" s="16" t="s">
        <v>53</v>
      </c>
      <c r="E21" s="60" t="s">
        <v>39</v>
      </c>
      <c r="F21" s="22">
        <v>2.7</v>
      </c>
      <c r="G21" s="18">
        <v>1.2</v>
      </c>
      <c r="H21" s="18">
        <v>1.2</v>
      </c>
      <c r="I21" s="18">
        <v>1.2</v>
      </c>
      <c r="J21" s="18" t="s">
        <v>21</v>
      </c>
      <c r="K21" s="18" t="s">
        <v>21</v>
      </c>
      <c r="L21" s="18">
        <v>1.2</v>
      </c>
      <c r="M21" s="18" t="s">
        <v>21</v>
      </c>
      <c r="N21" s="18" t="s">
        <v>21</v>
      </c>
      <c r="O21" s="18">
        <v>1.2</v>
      </c>
      <c r="P21" s="18">
        <v>0.5</v>
      </c>
      <c r="Q21" s="19" t="s">
        <v>21</v>
      </c>
      <c r="R21" s="19" t="s">
        <v>21</v>
      </c>
      <c r="S21" s="19" t="s">
        <v>21</v>
      </c>
      <c r="T21" s="39"/>
      <c r="U21" s="4"/>
      <c r="V21" s="4"/>
      <c r="W21" s="4"/>
      <c r="X21" s="4"/>
      <c r="Y21" s="4"/>
      <c r="Z21" s="4"/>
      <c r="AA21" s="4"/>
      <c r="AB21" s="4"/>
      <c r="AC21" s="5"/>
    </row>
    <row r="22" spans="1:29" ht="39.950000000000003" customHeight="1" x14ac:dyDescent="0.25">
      <c r="A22" s="37"/>
      <c r="B22" s="232">
        <v>15</v>
      </c>
      <c r="C22" s="20" t="s">
        <v>54</v>
      </c>
      <c r="D22" s="16" t="s">
        <v>55</v>
      </c>
      <c r="E22" s="60" t="s">
        <v>36</v>
      </c>
      <c r="F22" s="22">
        <v>0.26</v>
      </c>
      <c r="G22" s="18">
        <v>0.09</v>
      </c>
      <c r="H22" s="18">
        <v>0.09</v>
      </c>
      <c r="I22" s="18">
        <v>0.09</v>
      </c>
      <c r="J22" s="18">
        <v>0.09</v>
      </c>
      <c r="K22" s="18" t="s">
        <v>21</v>
      </c>
      <c r="L22" s="18" t="s">
        <v>21</v>
      </c>
      <c r="M22" s="18" t="s">
        <v>21</v>
      </c>
      <c r="N22" s="18" t="s">
        <v>21</v>
      </c>
      <c r="O22" s="18" t="s">
        <v>21</v>
      </c>
      <c r="P22" s="18">
        <v>1</v>
      </c>
      <c r="Q22" s="18">
        <v>1</v>
      </c>
      <c r="R22" s="18">
        <v>0.63</v>
      </c>
      <c r="S22" s="18">
        <v>0.75</v>
      </c>
      <c r="T22" s="39"/>
      <c r="U22" s="4"/>
      <c r="V22" s="4"/>
      <c r="W22" s="4"/>
      <c r="X22" s="4"/>
      <c r="Y22" s="4"/>
      <c r="Z22" s="4"/>
      <c r="AA22" s="4"/>
      <c r="AB22" s="4"/>
      <c r="AC22" s="5"/>
    </row>
    <row r="23" spans="1:29" ht="39.950000000000003" customHeight="1" x14ac:dyDescent="0.25">
      <c r="A23" s="37"/>
      <c r="B23" s="232">
        <v>16</v>
      </c>
      <c r="C23" s="20" t="s">
        <v>56</v>
      </c>
      <c r="D23" s="16" t="s">
        <v>57</v>
      </c>
      <c r="E23" s="60" t="s">
        <v>33</v>
      </c>
      <c r="F23" s="22">
        <v>1.41</v>
      </c>
      <c r="G23" s="18">
        <v>1.41</v>
      </c>
      <c r="H23" s="18">
        <v>1.41</v>
      </c>
      <c r="I23" s="18" t="s">
        <v>21</v>
      </c>
      <c r="J23" s="18">
        <v>1.41</v>
      </c>
      <c r="K23" s="18" t="s">
        <v>21</v>
      </c>
      <c r="L23" s="18" t="s">
        <v>21</v>
      </c>
      <c r="M23" s="18" t="s">
        <v>21</v>
      </c>
      <c r="N23" s="18" t="s">
        <v>21</v>
      </c>
      <c r="O23" s="18">
        <v>1.41</v>
      </c>
      <c r="P23" s="18">
        <v>0.67</v>
      </c>
      <c r="Q23" s="19" t="s">
        <v>21</v>
      </c>
      <c r="R23" s="18">
        <v>0.17</v>
      </c>
      <c r="S23" s="19" t="s">
        <v>21</v>
      </c>
      <c r="T23" s="39"/>
      <c r="U23" s="4"/>
      <c r="V23" s="4"/>
      <c r="W23" s="4"/>
      <c r="X23" s="4"/>
      <c r="Y23" s="4"/>
      <c r="Z23" s="4"/>
      <c r="AA23" s="4"/>
      <c r="AB23" s="4"/>
      <c r="AC23" s="5"/>
    </row>
    <row r="24" spans="1:29" ht="39.950000000000003" customHeight="1" x14ac:dyDescent="0.25">
      <c r="A24" s="37"/>
      <c r="B24" s="232">
        <v>17</v>
      </c>
      <c r="C24" s="20" t="s">
        <v>58</v>
      </c>
      <c r="D24" s="16" t="s">
        <v>59</v>
      </c>
      <c r="E24" s="60" t="s">
        <v>42</v>
      </c>
      <c r="F24" s="22">
        <v>1.84</v>
      </c>
      <c r="G24" s="18">
        <v>1.84</v>
      </c>
      <c r="H24" s="18">
        <v>0.93</v>
      </c>
      <c r="I24" s="18">
        <v>0.62</v>
      </c>
      <c r="J24" s="18" t="s">
        <v>21</v>
      </c>
      <c r="K24" s="18" t="s">
        <v>21</v>
      </c>
      <c r="L24" s="18">
        <v>0.47</v>
      </c>
      <c r="M24" s="18">
        <v>0.47</v>
      </c>
      <c r="N24" s="18">
        <v>0.47</v>
      </c>
      <c r="O24" s="18">
        <v>0.93</v>
      </c>
      <c r="P24" s="18">
        <v>1</v>
      </c>
      <c r="Q24" s="18">
        <v>1</v>
      </c>
      <c r="R24" s="18">
        <v>0.5</v>
      </c>
      <c r="S24" s="18">
        <v>0.83</v>
      </c>
      <c r="T24" s="39"/>
      <c r="U24" s="4"/>
      <c r="V24" s="4"/>
      <c r="W24" s="4"/>
      <c r="X24" s="4"/>
      <c r="Y24" s="4"/>
      <c r="Z24" s="4"/>
      <c r="AA24" s="4"/>
      <c r="AB24" s="4"/>
      <c r="AC24" s="5"/>
    </row>
    <row r="25" spans="1:29" ht="39.950000000000003" customHeight="1" x14ac:dyDescent="0.25">
      <c r="A25" s="37"/>
      <c r="B25" s="233">
        <v>18</v>
      </c>
      <c r="C25" s="41" t="s">
        <v>60</v>
      </c>
      <c r="D25" s="42" t="s">
        <v>61</v>
      </c>
      <c r="E25" s="61" t="s">
        <v>62</v>
      </c>
      <c r="F25" s="22">
        <v>3</v>
      </c>
      <c r="G25" s="18">
        <v>1</v>
      </c>
      <c r="H25" s="18">
        <v>0.56000000000000005</v>
      </c>
      <c r="I25" s="18">
        <v>0.56000000000000005</v>
      </c>
      <c r="J25" s="18" t="s">
        <v>21</v>
      </c>
      <c r="K25" s="18">
        <v>0.56000000000000005</v>
      </c>
      <c r="L25" s="18" t="s">
        <v>21</v>
      </c>
      <c r="M25" s="18" t="s">
        <v>21</v>
      </c>
      <c r="N25" s="18">
        <v>0.56000000000000005</v>
      </c>
      <c r="O25" s="18" t="s">
        <v>21</v>
      </c>
      <c r="P25" s="18" t="s">
        <v>21</v>
      </c>
      <c r="Q25" s="18" t="s">
        <v>21</v>
      </c>
      <c r="R25" s="18" t="s">
        <v>21</v>
      </c>
      <c r="S25" s="18" t="s">
        <v>21</v>
      </c>
      <c r="T25" s="39"/>
      <c r="U25" s="4"/>
      <c r="V25" s="4"/>
      <c r="W25" s="4"/>
      <c r="X25" s="4"/>
      <c r="Y25" s="4"/>
      <c r="Z25" s="4"/>
      <c r="AA25" s="4"/>
      <c r="AB25" s="4"/>
      <c r="AC25" s="5"/>
    </row>
    <row r="26" spans="1:29" ht="39.950000000000003" customHeight="1" x14ac:dyDescent="0.25">
      <c r="A26" s="37"/>
      <c r="B26" s="250" t="s">
        <v>172</v>
      </c>
      <c r="C26" s="251"/>
      <c r="D26" s="251"/>
      <c r="E26" s="251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39"/>
      <c r="U26" s="4"/>
      <c r="V26" s="4"/>
      <c r="W26" s="4"/>
      <c r="X26" s="4"/>
      <c r="Y26" s="4"/>
      <c r="Z26" s="4"/>
      <c r="AA26" s="4"/>
      <c r="AB26" s="4"/>
      <c r="AC26" s="5"/>
    </row>
    <row r="27" spans="1:29" ht="39.950000000000003" customHeight="1" x14ac:dyDescent="0.25">
      <c r="A27" s="37"/>
      <c r="B27" s="234">
        <v>19</v>
      </c>
      <c r="C27" s="20" t="s">
        <v>63</v>
      </c>
      <c r="D27" s="16" t="s">
        <v>64</v>
      </c>
      <c r="E27" s="17" t="s">
        <v>65</v>
      </c>
      <c r="F27" s="22">
        <v>1.8</v>
      </c>
      <c r="G27" s="18">
        <v>3</v>
      </c>
      <c r="H27" s="18">
        <v>3</v>
      </c>
      <c r="I27" s="19" t="s">
        <v>21</v>
      </c>
      <c r="J27" s="19" t="s">
        <v>21</v>
      </c>
      <c r="K27" s="19" t="s">
        <v>21</v>
      </c>
      <c r="L27" s="19" t="s">
        <v>21</v>
      </c>
      <c r="M27" s="19" t="s">
        <v>21</v>
      </c>
      <c r="N27" s="19" t="s">
        <v>21</v>
      </c>
      <c r="O27" s="19" t="s">
        <v>21</v>
      </c>
      <c r="P27" s="18">
        <v>1</v>
      </c>
      <c r="Q27" s="18">
        <v>1.17</v>
      </c>
      <c r="R27" s="18">
        <v>1</v>
      </c>
      <c r="S27" s="18">
        <v>1.17</v>
      </c>
      <c r="T27" s="39"/>
      <c r="U27" s="4"/>
      <c r="V27" s="4"/>
      <c r="W27" s="4"/>
      <c r="X27" s="4"/>
      <c r="Y27" s="4"/>
      <c r="Z27" s="4"/>
      <c r="AA27" s="4"/>
      <c r="AB27" s="4"/>
      <c r="AC27" s="5"/>
    </row>
    <row r="28" spans="1:29" ht="39.950000000000003" customHeight="1" x14ac:dyDescent="0.25">
      <c r="A28" s="37"/>
      <c r="B28" s="234">
        <v>20</v>
      </c>
      <c r="C28" s="20" t="s">
        <v>66</v>
      </c>
      <c r="D28" s="16" t="s">
        <v>67</v>
      </c>
      <c r="E28" s="17" t="s">
        <v>173</v>
      </c>
      <c r="F28" s="22">
        <v>0.93</v>
      </c>
      <c r="G28" s="18">
        <v>0.93</v>
      </c>
      <c r="H28" s="18">
        <v>0.83</v>
      </c>
      <c r="I28" s="18">
        <v>0.87</v>
      </c>
      <c r="J28" s="18">
        <v>0.87</v>
      </c>
      <c r="K28" s="19" t="s">
        <v>21</v>
      </c>
      <c r="L28" s="19" t="s">
        <v>21</v>
      </c>
      <c r="M28" s="19" t="s">
        <v>21</v>
      </c>
      <c r="N28" s="19" t="s">
        <v>21</v>
      </c>
      <c r="O28" s="18">
        <v>0.31</v>
      </c>
      <c r="P28" s="18">
        <v>0.93</v>
      </c>
      <c r="Q28" s="18">
        <v>0.7</v>
      </c>
      <c r="R28" s="18">
        <v>0.56999999999999995</v>
      </c>
      <c r="S28" s="18">
        <v>0.31</v>
      </c>
      <c r="T28" s="39"/>
      <c r="U28" s="4"/>
      <c r="V28" s="4"/>
      <c r="W28" s="4"/>
      <c r="X28" s="4"/>
      <c r="Y28" s="4"/>
      <c r="Z28" s="4"/>
      <c r="AA28" s="4"/>
      <c r="AB28" s="4"/>
      <c r="AC28" s="5"/>
    </row>
    <row r="29" spans="1:29" ht="39.950000000000003" customHeight="1" x14ac:dyDescent="0.25">
      <c r="A29" s="37"/>
      <c r="B29" s="234">
        <v>21</v>
      </c>
      <c r="C29" s="20" t="s">
        <v>68</v>
      </c>
      <c r="D29" s="16" t="s">
        <v>69</v>
      </c>
      <c r="E29" s="17" t="s">
        <v>70</v>
      </c>
      <c r="F29" s="22">
        <v>0.86</v>
      </c>
      <c r="G29" s="18">
        <v>0.56999999999999995</v>
      </c>
      <c r="H29" s="18">
        <v>0.38</v>
      </c>
      <c r="I29" s="18">
        <v>0.53</v>
      </c>
      <c r="J29" s="18">
        <v>0.43</v>
      </c>
      <c r="K29" s="18">
        <v>0.24</v>
      </c>
      <c r="L29" s="19" t="s">
        <v>21</v>
      </c>
      <c r="M29" s="19" t="s">
        <v>21</v>
      </c>
      <c r="N29" s="19" t="s">
        <v>21</v>
      </c>
      <c r="O29" s="19" t="s">
        <v>21</v>
      </c>
      <c r="P29" s="18">
        <v>0.48</v>
      </c>
      <c r="Q29" s="19" t="s">
        <v>21</v>
      </c>
      <c r="R29" s="18">
        <v>0.28999999999999998</v>
      </c>
      <c r="S29" s="19" t="s">
        <v>21</v>
      </c>
      <c r="T29" s="39"/>
      <c r="U29" s="4"/>
      <c r="V29" s="4"/>
      <c r="W29" s="4"/>
      <c r="X29" s="4"/>
      <c r="Y29" s="4"/>
      <c r="Z29" s="4"/>
      <c r="AA29" s="4"/>
      <c r="AB29" s="4"/>
      <c r="AC29" s="5"/>
    </row>
    <row r="30" spans="1:29" ht="39.950000000000003" customHeight="1" x14ac:dyDescent="0.25">
      <c r="A30" s="37"/>
      <c r="B30" s="234">
        <v>22</v>
      </c>
      <c r="C30" s="20" t="s">
        <v>71</v>
      </c>
      <c r="D30" s="16" t="s">
        <v>72</v>
      </c>
      <c r="E30" s="21" t="s">
        <v>73</v>
      </c>
      <c r="F30" s="18">
        <v>2.2000000000000002</v>
      </c>
      <c r="G30" s="18">
        <v>1.1000000000000001</v>
      </c>
      <c r="H30" s="18">
        <v>1.47</v>
      </c>
      <c r="I30" s="18">
        <v>1.47</v>
      </c>
      <c r="J30" s="18">
        <v>1.47</v>
      </c>
      <c r="K30" s="18">
        <v>1.1000000000000001</v>
      </c>
      <c r="L30" s="18">
        <v>1.47</v>
      </c>
      <c r="M30" s="19" t="s">
        <v>21</v>
      </c>
      <c r="N30" s="19" t="s">
        <v>21</v>
      </c>
      <c r="O30" s="19" t="s">
        <v>21</v>
      </c>
      <c r="P30" s="18">
        <v>1.1000000000000001</v>
      </c>
      <c r="Q30" s="19" t="s">
        <v>21</v>
      </c>
      <c r="R30" s="18">
        <v>1.71</v>
      </c>
      <c r="S30" s="18">
        <v>1.71</v>
      </c>
      <c r="T30" s="39"/>
      <c r="U30" s="4"/>
      <c r="V30" s="4"/>
      <c r="W30" s="4"/>
      <c r="X30" s="4"/>
      <c r="Y30" s="4"/>
      <c r="Z30" s="4"/>
      <c r="AA30" s="4"/>
      <c r="AB30" s="4"/>
      <c r="AC30" s="5"/>
    </row>
    <row r="31" spans="1:29" ht="39.950000000000003" customHeight="1" x14ac:dyDescent="0.25">
      <c r="A31" s="37"/>
      <c r="B31" s="234">
        <v>23</v>
      </c>
      <c r="C31" s="20" t="s">
        <v>74</v>
      </c>
      <c r="D31" s="16" t="s">
        <v>75</v>
      </c>
      <c r="E31" s="17" t="s">
        <v>76</v>
      </c>
      <c r="F31" s="22">
        <v>2.4300000000000002</v>
      </c>
      <c r="G31" s="18">
        <v>0.94</v>
      </c>
      <c r="H31" s="18">
        <v>0.81</v>
      </c>
      <c r="I31" s="18">
        <v>1.62</v>
      </c>
      <c r="J31" s="19" t="s">
        <v>21</v>
      </c>
      <c r="K31" s="19" t="s">
        <v>21</v>
      </c>
      <c r="L31" s="19" t="s">
        <v>21</v>
      </c>
      <c r="M31" s="19" t="s">
        <v>21</v>
      </c>
      <c r="N31" s="19" t="s">
        <v>21</v>
      </c>
      <c r="O31" s="19" t="s">
        <v>21</v>
      </c>
      <c r="P31" s="18">
        <v>0.81</v>
      </c>
      <c r="Q31" s="18">
        <v>1.29</v>
      </c>
      <c r="R31" s="18">
        <v>0.97</v>
      </c>
      <c r="S31" s="18">
        <v>0.81</v>
      </c>
      <c r="T31" s="39"/>
      <c r="U31" s="4"/>
      <c r="V31" s="4"/>
      <c r="W31" s="4"/>
      <c r="X31" s="4"/>
      <c r="Y31" s="4"/>
      <c r="Z31" s="4"/>
      <c r="AA31" s="4"/>
      <c r="AB31" s="4"/>
      <c r="AC31" s="5"/>
    </row>
    <row r="32" spans="1:29" ht="39.950000000000003" customHeight="1" x14ac:dyDescent="0.25">
      <c r="A32" s="37"/>
      <c r="B32" s="234">
        <v>24</v>
      </c>
      <c r="C32" s="20" t="s">
        <v>77</v>
      </c>
      <c r="D32" s="16" t="s">
        <v>78</v>
      </c>
      <c r="E32" s="17" t="s">
        <v>79</v>
      </c>
      <c r="F32" s="19" t="s">
        <v>21</v>
      </c>
      <c r="G32" s="19" t="s">
        <v>21</v>
      </c>
      <c r="H32" s="19" t="s">
        <v>21</v>
      </c>
      <c r="I32" s="19" t="s">
        <v>21</v>
      </c>
      <c r="J32" s="19" t="s">
        <v>21</v>
      </c>
      <c r="K32" s="19" t="s">
        <v>21</v>
      </c>
      <c r="L32" s="19" t="s">
        <v>21</v>
      </c>
      <c r="M32" s="19" t="s">
        <v>21</v>
      </c>
      <c r="N32" s="19" t="s">
        <v>21</v>
      </c>
      <c r="O32" s="19" t="s">
        <v>21</v>
      </c>
      <c r="P32" s="19" t="s">
        <v>21</v>
      </c>
      <c r="Q32" s="19" t="s">
        <v>21</v>
      </c>
      <c r="R32" s="19" t="s">
        <v>21</v>
      </c>
      <c r="S32" s="19" t="s">
        <v>21</v>
      </c>
      <c r="T32" s="39"/>
      <c r="U32" s="4"/>
      <c r="V32" s="4"/>
      <c r="W32" s="4"/>
      <c r="X32" s="4"/>
      <c r="Y32" s="4"/>
      <c r="Z32" s="4"/>
      <c r="AA32" s="4"/>
      <c r="AB32" s="4"/>
      <c r="AC32" s="5"/>
    </row>
    <row r="33" spans="1:29" ht="39.950000000000003" customHeight="1" x14ac:dyDescent="0.25">
      <c r="A33" s="37"/>
      <c r="B33" s="252" t="s">
        <v>174</v>
      </c>
      <c r="C33" s="253"/>
      <c r="D33" s="253"/>
      <c r="E33" s="253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39"/>
      <c r="U33" s="4"/>
      <c r="V33" s="4"/>
      <c r="W33" s="4"/>
      <c r="X33" s="4"/>
      <c r="Y33" s="4"/>
      <c r="Z33" s="4"/>
      <c r="AA33" s="4"/>
      <c r="AB33" s="4"/>
      <c r="AC33" s="5"/>
    </row>
    <row r="34" spans="1:29" ht="39.950000000000003" customHeight="1" x14ac:dyDescent="0.25">
      <c r="A34" s="37"/>
      <c r="B34" s="232">
        <v>25</v>
      </c>
      <c r="C34" s="20" t="s">
        <v>175</v>
      </c>
      <c r="D34" s="16" t="s">
        <v>176</v>
      </c>
      <c r="E34" s="17" t="s">
        <v>20</v>
      </c>
      <c r="F34" s="22">
        <v>2.2999999999999998</v>
      </c>
      <c r="G34" s="18">
        <v>1.53</v>
      </c>
      <c r="H34" s="18">
        <v>1.53</v>
      </c>
      <c r="I34" s="19" t="s">
        <v>21</v>
      </c>
      <c r="J34" s="19" t="s">
        <v>21</v>
      </c>
      <c r="K34" s="19" t="s">
        <v>21</v>
      </c>
      <c r="L34" s="19" t="s">
        <v>21</v>
      </c>
      <c r="M34" s="19" t="s">
        <v>21</v>
      </c>
      <c r="N34" s="19" t="s">
        <v>21</v>
      </c>
      <c r="O34" s="18">
        <v>0.77</v>
      </c>
      <c r="P34" s="18">
        <v>1.53</v>
      </c>
      <c r="Q34" s="18">
        <v>0.77</v>
      </c>
      <c r="R34" s="19" t="s">
        <v>21</v>
      </c>
      <c r="S34" s="19" t="s">
        <v>21</v>
      </c>
      <c r="T34" s="39"/>
      <c r="U34" s="4"/>
      <c r="V34" s="4"/>
      <c r="W34" s="4"/>
      <c r="X34" s="4"/>
      <c r="Y34" s="4"/>
      <c r="Z34" s="4"/>
      <c r="AA34" s="4"/>
      <c r="AB34" s="4"/>
      <c r="AC34" s="5"/>
    </row>
    <row r="35" spans="1:29" ht="39.950000000000003" customHeight="1" x14ac:dyDescent="0.25">
      <c r="A35" s="37"/>
      <c r="B35" s="232">
        <v>26</v>
      </c>
      <c r="C35" s="20" t="s">
        <v>80</v>
      </c>
      <c r="D35" s="16" t="s">
        <v>81</v>
      </c>
      <c r="E35" s="17" t="s">
        <v>82</v>
      </c>
      <c r="F35" s="22">
        <v>2.2000000000000002</v>
      </c>
      <c r="G35" s="18">
        <v>1.71</v>
      </c>
      <c r="H35" s="18">
        <v>1.71</v>
      </c>
      <c r="I35" s="18">
        <v>1.83</v>
      </c>
      <c r="J35" s="18">
        <v>1.47</v>
      </c>
      <c r="K35" s="19" t="s">
        <v>21</v>
      </c>
      <c r="L35" s="19" t="s">
        <v>21</v>
      </c>
      <c r="M35" s="19" t="s">
        <v>21</v>
      </c>
      <c r="N35" s="18">
        <v>0.73</v>
      </c>
      <c r="O35" s="19" t="s">
        <v>21</v>
      </c>
      <c r="P35" s="18">
        <v>2.2000000000000002</v>
      </c>
      <c r="Q35" s="18">
        <v>2.2000000000000002</v>
      </c>
      <c r="R35" s="18">
        <v>1.47</v>
      </c>
      <c r="S35" s="18">
        <v>0.73</v>
      </c>
      <c r="T35" s="39"/>
      <c r="U35" s="4"/>
      <c r="V35" s="4"/>
      <c r="W35" s="4"/>
      <c r="X35" s="4"/>
      <c r="Y35" s="4"/>
      <c r="Z35" s="4"/>
      <c r="AA35" s="4"/>
      <c r="AB35" s="4"/>
      <c r="AC35" s="5"/>
    </row>
    <row r="36" spans="1:29" ht="39.950000000000003" customHeight="1" x14ac:dyDescent="0.25">
      <c r="A36" s="37"/>
      <c r="B36" s="232">
        <v>27</v>
      </c>
      <c r="C36" s="20" t="s">
        <v>83</v>
      </c>
      <c r="D36" s="16" t="s">
        <v>84</v>
      </c>
      <c r="E36" s="17" t="s">
        <v>85</v>
      </c>
      <c r="F36" s="22">
        <v>2.5299999999999998</v>
      </c>
      <c r="G36" s="18">
        <v>2.5299999999999998</v>
      </c>
      <c r="H36" s="18">
        <v>2.5299999999999998</v>
      </c>
      <c r="I36" s="18">
        <v>1.69</v>
      </c>
      <c r="J36" s="18">
        <v>0.84</v>
      </c>
      <c r="K36" s="18">
        <v>0.13</v>
      </c>
      <c r="L36" s="19" t="s">
        <v>21</v>
      </c>
      <c r="M36" s="19" t="s">
        <v>21</v>
      </c>
      <c r="N36" s="18">
        <v>0.84</v>
      </c>
      <c r="O36" s="18">
        <v>0.83</v>
      </c>
      <c r="P36" s="18">
        <v>2.5299999999999998</v>
      </c>
      <c r="Q36" s="18">
        <v>2.5299999999999998</v>
      </c>
      <c r="R36" s="18">
        <v>1.68</v>
      </c>
      <c r="S36" s="18">
        <v>0.98</v>
      </c>
      <c r="T36" s="39"/>
      <c r="U36" s="4"/>
      <c r="V36" s="4"/>
      <c r="W36" s="4"/>
      <c r="X36" s="4"/>
      <c r="Y36" s="4"/>
      <c r="Z36" s="4"/>
      <c r="AA36" s="4"/>
      <c r="AB36" s="4"/>
      <c r="AC36" s="5"/>
    </row>
    <row r="37" spans="1:29" ht="39.950000000000003" customHeight="1" x14ac:dyDescent="0.25">
      <c r="A37" s="37"/>
      <c r="B37" s="232">
        <v>28</v>
      </c>
      <c r="C37" s="20" t="s">
        <v>86</v>
      </c>
      <c r="D37" s="16" t="s">
        <v>87</v>
      </c>
      <c r="E37" s="17" t="s">
        <v>177</v>
      </c>
      <c r="F37" s="22">
        <v>3</v>
      </c>
      <c r="G37" s="18">
        <v>2</v>
      </c>
      <c r="H37" s="18">
        <v>2.33</v>
      </c>
      <c r="I37" s="18">
        <v>3</v>
      </c>
      <c r="J37" s="18">
        <v>2</v>
      </c>
      <c r="K37" s="18">
        <v>1.66</v>
      </c>
      <c r="L37" s="19" t="s">
        <v>21</v>
      </c>
      <c r="M37" s="19" t="s">
        <v>21</v>
      </c>
      <c r="N37" s="18">
        <v>1</v>
      </c>
      <c r="O37" s="18">
        <v>1</v>
      </c>
      <c r="P37" s="18">
        <v>2</v>
      </c>
      <c r="Q37" s="18">
        <v>3</v>
      </c>
      <c r="R37" s="18">
        <v>2</v>
      </c>
      <c r="S37" s="18">
        <v>2.16</v>
      </c>
      <c r="T37" s="39"/>
      <c r="U37" s="4"/>
      <c r="V37" s="4"/>
      <c r="W37" s="4"/>
      <c r="X37" s="4"/>
      <c r="Y37" s="4"/>
      <c r="Z37" s="4"/>
      <c r="AA37" s="4"/>
      <c r="AB37" s="4"/>
      <c r="AC37" s="5"/>
    </row>
    <row r="38" spans="1:29" ht="39.950000000000003" customHeight="1" x14ac:dyDescent="0.25">
      <c r="A38" s="37"/>
      <c r="B38" s="232">
        <v>29</v>
      </c>
      <c r="C38" s="20" t="s">
        <v>88</v>
      </c>
      <c r="D38" s="16" t="s">
        <v>89</v>
      </c>
      <c r="E38" s="17" t="s">
        <v>90</v>
      </c>
      <c r="F38" s="18">
        <v>2.2999999999999998</v>
      </c>
      <c r="G38" s="18">
        <v>1.1499999999999999</v>
      </c>
      <c r="H38" s="18">
        <v>1.1499999999999999</v>
      </c>
      <c r="I38" s="18">
        <v>1.1499999999999999</v>
      </c>
      <c r="J38" s="18">
        <v>1.1499999999999999</v>
      </c>
      <c r="K38" s="18">
        <v>1.1499999999999999</v>
      </c>
      <c r="L38" s="18">
        <v>0.77</v>
      </c>
      <c r="M38" s="19" t="s">
        <v>21</v>
      </c>
      <c r="N38" s="19" t="s">
        <v>21</v>
      </c>
      <c r="O38" s="19" t="s">
        <v>21</v>
      </c>
      <c r="P38" s="18">
        <v>2.2999999999999998</v>
      </c>
      <c r="Q38" s="19" t="s">
        <v>21</v>
      </c>
      <c r="R38" s="18">
        <v>1.79</v>
      </c>
      <c r="S38" s="18">
        <v>1.79</v>
      </c>
      <c r="T38" s="39"/>
      <c r="U38" s="4"/>
      <c r="V38" s="4"/>
      <c r="W38" s="4"/>
      <c r="X38" s="4"/>
      <c r="Y38" s="4"/>
      <c r="Z38" s="4"/>
      <c r="AA38" s="4"/>
      <c r="AB38" s="4"/>
      <c r="AC38" s="5"/>
    </row>
    <row r="39" spans="1:29" ht="39.950000000000003" customHeight="1" x14ac:dyDescent="0.25">
      <c r="A39" s="37"/>
      <c r="B39" s="232">
        <v>30</v>
      </c>
      <c r="C39" s="20" t="s">
        <v>91</v>
      </c>
      <c r="D39" s="16" t="s">
        <v>92</v>
      </c>
      <c r="E39" s="17" t="s">
        <v>93</v>
      </c>
      <c r="F39" s="19" t="s">
        <v>21</v>
      </c>
      <c r="G39" s="19" t="s">
        <v>21</v>
      </c>
      <c r="H39" s="19" t="s">
        <v>21</v>
      </c>
      <c r="I39" s="19" t="s">
        <v>21</v>
      </c>
      <c r="J39" s="19" t="s">
        <v>21</v>
      </c>
      <c r="K39" s="19" t="s">
        <v>21</v>
      </c>
      <c r="L39" s="19" t="s">
        <v>21</v>
      </c>
      <c r="M39" s="19" t="s">
        <v>21</v>
      </c>
      <c r="N39" s="19" t="s">
        <v>21</v>
      </c>
      <c r="O39" s="19" t="s">
        <v>21</v>
      </c>
      <c r="P39" s="19" t="s">
        <v>21</v>
      </c>
      <c r="Q39" s="19" t="s">
        <v>21</v>
      </c>
      <c r="R39" s="19" t="s">
        <v>21</v>
      </c>
      <c r="S39" s="19" t="s">
        <v>21</v>
      </c>
      <c r="T39" s="39"/>
      <c r="U39" s="4"/>
      <c r="V39" s="4"/>
      <c r="W39" s="4"/>
      <c r="X39" s="4"/>
      <c r="Y39" s="4"/>
      <c r="Z39" s="4"/>
      <c r="AA39" s="4"/>
      <c r="AB39" s="4"/>
      <c r="AC39" s="5"/>
    </row>
    <row r="40" spans="1:29" ht="39.950000000000003" customHeight="1" x14ac:dyDescent="0.25">
      <c r="A40" s="37"/>
      <c r="B40" s="244" t="s">
        <v>178</v>
      </c>
      <c r="C40" s="245"/>
      <c r="D40" s="245"/>
      <c r="E40" s="246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39"/>
      <c r="U40" s="4"/>
      <c r="V40" s="4"/>
      <c r="W40" s="4"/>
      <c r="X40" s="4"/>
      <c r="Y40" s="4"/>
      <c r="Z40" s="4"/>
      <c r="AA40" s="4"/>
      <c r="AB40" s="4"/>
      <c r="AC40" s="5"/>
    </row>
    <row r="41" spans="1:29" ht="39.950000000000003" customHeight="1" x14ac:dyDescent="0.25">
      <c r="A41" s="37"/>
      <c r="B41" s="232">
        <v>31</v>
      </c>
      <c r="C41" s="20" t="s">
        <v>94</v>
      </c>
      <c r="D41" s="16" t="s">
        <v>95</v>
      </c>
      <c r="E41" s="17" t="s">
        <v>96</v>
      </c>
      <c r="F41" s="22">
        <v>2.5</v>
      </c>
      <c r="G41" s="22">
        <v>2.5</v>
      </c>
      <c r="H41" s="22">
        <v>2.5</v>
      </c>
      <c r="I41" s="22">
        <v>2.5</v>
      </c>
      <c r="J41" s="22">
        <v>2.5</v>
      </c>
      <c r="K41" s="22">
        <v>0.83</v>
      </c>
      <c r="L41" s="22">
        <v>1.67</v>
      </c>
      <c r="M41" s="22">
        <v>0.83</v>
      </c>
      <c r="N41" s="43" t="s">
        <v>21</v>
      </c>
      <c r="O41" s="43" t="s">
        <v>21</v>
      </c>
      <c r="P41" s="18">
        <v>2.5</v>
      </c>
      <c r="Q41" s="18">
        <v>2.5</v>
      </c>
      <c r="R41" s="18">
        <v>2.5</v>
      </c>
      <c r="S41" s="18">
        <v>0.83</v>
      </c>
      <c r="T41" s="39"/>
      <c r="U41" s="4"/>
      <c r="V41" s="4"/>
      <c r="W41" s="4"/>
      <c r="X41" s="4"/>
      <c r="Y41" s="4"/>
      <c r="Z41" s="4"/>
      <c r="AA41" s="4"/>
      <c r="AB41" s="4"/>
      <c r="AC41" s="5"/>
    </row>
    <row r="42" spans="1:29" ht="39.950000000000003" customHeight="1" x14ac:dyDescent="0.25">
      <c r="A42" s="37"/>
      <c r="B42" s="232">
        <v>32</v>
      </c>
      <c r="C42" s="20" t="s">
        <v>97</v>
      </c>
      <c r="D42" s="16" t="s">
        <v>98</v>
      </c>
      <c r="E42" s="17" t="s">
        <v>179</v>
      </c>
      <c r="F42" s="22">
        <v>3</v>
      </c>
      <c r="G42" s="18">
        <v>2</v>
      </c>
      <c r="H42" s="18">
        <v>1.87</v>
      </c>
      <c r="I42" s="18">
        <v>2.68</v>
      </c>
      <c r="J42" s="18">
        <v>0.45</v>
      </c>
      <c r="K42" s="19" t="s">
        <v>21</v>
      </c>
      <c r="L42" s="19" t="s">
        <v>21</v>
      </c>
      <c r="M42" s="19" t="s">
        <v>21</v>
      </c>
      <c r="N42" s="18">
        <v>1</v>
      </c>
      <c r="O42" s="18">
        <v>3</v>
      </c>
      <c r="P42" s="18">
        <v>2.37</v>
      </c>
      <c r="Q42" s="18">
        <v>2.68</v>
      </c>
      <c r="R42" s="18">
        <v>1</v>
      </c>
      <c r="S42" s="18">
        <v>1</v>
      </c>
      <c r="T42" s="39"/>
      <c r="U42" s="4"/>
      <c r="V42" s="4"/>
      <c r="W42" s="4"/>
      <c r="X42" s="4"/>
      <c r="Y42" s="4"/>
      <c r="Z42" s="4"/>
      <c r="AA42" s="4"/>
      <c r="AB42" s="4"/>
      <c r="AC42" s="5"/>
    </row>
    <row r="43" spans="1:29" ht="39.950000000000003" customHeight="1" x14ac:dyDescent="0.25">
      <c r="A43" s="37"/>
      <c r="B43" s="232">
        <v>33</v>
      </c>
      <c r="C43" s="20" t="s">
        <v>99</v>
      </c>
      <c r="D43" s="16" t="s">
        <v>100</v>
      </c>
      <c r="E43" s="17" t="s">
        <v>101</v>
      </c>
      <c r="F43" s="22">
        <v>2.1</v>
      </c>
      <c r="G43" s="18">
        <v>2.1</v>
      </c>
      <c r="H43" s="18">
        <v>2.1</v>
      </c>
      <c r="I43" s="18">
        <v>1.4</v>
      </c>
      <c r="J43" s="18">
        <v>0.7</v>
      </c>
      <c r="K43" s="18">
        <v>0.11</v>
      </c>
      <c r="L43" s="19" t="s">
        <v>21</v>
      </c>
      <c r="M43" s="19" t="s">
        <v>21</v>
      </c>
      <c r="N43" s="18">
        <v>0.7</v>
      </c>
      <c r="O43" s="18">
        <v>0.7</v>
      </c>
      <c r="P43" s="18">
        <v>2.1</v>
      </c>
      <c r="Q43" s="18">
        <v>2.1</v>
      </c>
      <c r="R43" s="18">
        <v>1.4</v>
      </c>
      <c r="S43" s="18">
        <v>0.81</v>
      </c>
      <c r="T43" s="39"/>
      <c r="U43" s="4"/>
      <c r="V43" s="4"/>
      <c r="W43" s="4"/>
      <c r="X43" s="4"/>
      <c r="Y43" s="4"/>
      <c r="Z43" s="4"/>
      <c r="AA43" s="4"/>
      <c r="AB43" s="4"/>
      <c r="AC43" s="5"/>
    </row>
    <row r="44" spans="1:29" ht="39.950000000000003" customHeight="1" x14ac:dyDescent="0.25">
      <c r="A44" s="37"/>
      <c r="B44" s="232">
        <v>34</v>
      </c>
      <c r="C44" s="20" t="s">
        <v>102</v>
      </c>
      <c r="D44" s="16" t="s">
        <v>103</v>
      </c>
      <c r="E44" s="17" t="s">
        <v>104</v>
      </c>
      <c r="F44" s="50">
        <v>2.6</v>
      </c>
      <c r="G44" s="50">
        <v>2.6</v>
      </c>
      <c r="H44" s="50">
        <v>2.6</v>
      </c>
      <c r="I44" s="50">
        <v>2.6</v>
      </c>
      <c r="J44" s="50">
        <v>2.6</v>
      </c>
      <c r="K44" s="50">
        <v>2.2000000000000002</v>
      </c>
      <c r="L44" s="50">
        <v>1.6</v>
      </c>
      <c r="M44" s="50">
        <v>0.9</v>
      </c>
      <c r="N44" s="50" t="s">
        <v>105</v>
      </c>
      <c r="O44" s="50">
        <v>1.3</v>
      </c>
      <c r="P44" s="50">
        <v>2.6</v>
      </c>
      <c r="Q44" s="50">
        <v>2.6</v>
      </c>
      <c r="R44" s="50">
        <v>2.6</v>
      </c>
      <c r="S44" s="50">
        <v>2.2999999999999998</v>
      </c>
      <c r="T44" s="48"/>
      <c r="U44" s="4"/>
      <c r="V44" s="4"/>
      <c r="W44" s="4"/>
      <c r="X44" s="4"/>
      <c r="Y44" s="4"/>
      <c r="Z44" s="4"/>
      <c r="AA44" s="4"/>
      <c r="AB44" s="4"/>
      <c r="AC44" s="5"/>
    </row>
    <row r="45" spans="1:29" ht="39.950000000000003" customHeight="1" x14ac:dyDescent="0.25">
      <c r="A45" s="37"/>
      <c r="B45" s="232">
        <v>35</v>
      </c>
      <c r="C45" s="20" t="s">
        <v>106</v>
      </c>
      <c r="D45" s="16" t="s">
        <v>107</v>
      </c>
      <c r="E45" s="17" t="s">
        <v>108</v>
      </c>
      <c r="F45" s="31">
        <v>2.6</v>
      </c>
      <c r="G45" s="52">
        <v>2.6</v>
      </c>
      <c r="H45" s="52">
        <v>1.65</v>
      </c>
      <c r="I45" s="52">
        <v>1.1000000000000001</v>
      </c>
      <c r="J45" s="52">
        <v>2.4750000000000001</v>
      </c>
      <c r="K45" s="52">
        <v>1.1000000000000001</v>
      </c>
      <c r="L45" s="52">
        <v>1.65</v>
      </c>
      <c r="M45" s="52">
        <v>2.4750000000000001</v>
      </c>
      <c r="N45" s="53" t="s">
        <v>21</v>
      </c>
      <c r="O45" s="53" t="s">
        <v>21</v>
      </c>
      <c r="P45" s="53" t="s">
        <v>21</v>
      </c>
      <c r="Q45" s="52">
        <v>1.73</v>
      </c>
      <c r="R45" s="52">
        <v>1.73</v>
      </c>
      <c r="S45" s="52">
        <v>1.1299999999999999</v>
      </c>
      <c r="T45" s="231"/>
      <c r="U45" s="7"/>
      <c r="V45" s="4"/>
      <c r="W45" s="4"/>
      <c r="X45" s="4"/>
      <c r="Y45" s="4"/>
      <c r="Z45" s="4"/>
      <c r="AA45" s="4"/>
      <c r="AB45" s="4"/>
      <c r="AC45" s="5"/>
    </row>
    <row r="46" spans="1:29" ht="39.950000000000003" customHeight="1" x14ac:dyDescent="0.25">
      <c r="A46" s="37"/>
      <c r="B46" s="232">
        <v>36</v>
      </c>
      <c r="C46" s="16" t="s">
        <v>109</v>
      </c>
      <c r="D46" s="16" t="s">
        <v>110</v>
      </c>
      <c r="E46" s="17" t="s">
        <v>180</v>
      </c>
      <c r="F46" s="51" t="s">
        <v>21</v>
      </c>
      <c r="G46" s="51" t="s">
        <v>21</v>
      </c>
      <c r="H46" s="51" t="s">
        <v>21</v>
      </c>
      <c r="I46" s="51" t="s">
        <v>21</v>
      </c>
      <c r="J46" s="51" t="s">
        <v>21</v>
      </c>
      <c r="K46" s="51" t="s">
        <v>21</v>
      </c>
      <c r="L46" s="51" t="s">
        <v>21</v>
      </c>
      <c r="M46" s="51" t="s">
        <v>21</v>
      </c>
      <c r="N46" s="51" t="s">
        <v>21</v>
      </c>
      <c r="O46" s="51" t="s">
        <v>21</v>
      </c>
      <c r="P46" s="51" t="s">
        <v>21</v>
      </c>
      <c r="Q46" s="51" t="s">
        <v>21</v>
      </c>
      <c r="R46" s="51" t="s">
        <v>21</v>
      </c>
      <c r="S46" s="51" t="s">
        <v>21</v>
      </c>
      <c r="T46" s="230"/>
      <c r="U46" s="4"/>
      <c r="V46" s="4"/>
      <c r="W46" s="4"/>
      <c r="X46" s="4"/>
      <c r="Y46" s="4"/>
      <c r="Z46" s="4"/>
      <c r="AA46" s="4"/>
      <c r="AB46" s="4"/>
      <c r="AC46" s="5"/>
    </row>
    <row r="47" spans="1:29" ht="39.950000000000003" customHeight="1" x14ac:dyDescent="0.25">
      <c r="A47" s="37"/>
      <c r="B47" s="244" t="s">
        <v>181</v>
      </c>
      <c r="C47" s="245"/>
      <c r="D47" s="245"/>
      <c r="E47" s="246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39"/>
      <c r="U47" s="4"/>
      <c r="V47" s="4"/>
      <c r="W47" s="4"/>
      <c r="X47" s="4"/>
      <c r="Y47" s="4"/>
      <c r="Z47" s="4"/>
      <c r="AA47" s="4"/>
      <c r="AB47" s="4"/>
      <c r="AC47" s="5"/>
    </row>
    <row r="48" spans="1:29" ht="39.950000000000003" customHeight="1" x14ac:dyDescent="0.25">
      <c r="A48" s="37"/>
      <c r="B48" s="232">
        <v>37</v>
      </c>
      <c r="C48" s="20" t="s">
        <v>111</v>
      </c>
      <c r="D48" s="16" t="s">
        <v>112</v>
      </c>
      <c r="E48" s="17" t="s">
        <v>113</v>
      </c>
      <c r="F48" s="22">
        <v>2.71</v>
      </c>
      <c r="G48" s="22">
        <v>2.2999999999999998</v>
      </c>
      <c r="H48" s="22">
        <v>2</v>
      </c>
      <c r="I48" s="22">
        <v>1.3</v>
      </c>
      <c r="J48" s="22">
        <v>0.9</v>
      </c>
      <c r="K48" s="22">
        <v>1.6</v>
      </c>
      <c r="L48" s="22">
        <v>0.9</v>
      </c>
      <c r="M48" s="19" t="s">
        <v>21</v>
      </c>
      <c r="N48" s="22">
        <v>2.5</v>
      </c>
      <c r="O48" s="22">
        <v>2.6</v>
      </c>
      <c r="P48" s="18">
        <v>3</v>
      </c>
      <c r="Q48" s="18">
        <v>1.83</v>
      </c>
      <c r="R48" s="18">
        <v>2</v>
      </c>
      <c r="S48" s="18">
        <v>1.5</v>
      </c>
      <c r="T48" s="39"/>
      <c r="U48" s="4"/>
      <c r="V48" s="4"/>
      <c r="W48" s="4"/>
      <c r="X48" s="4"/>
      <c r="Y48" s="4"/>
      <c r="Z48" s="4"/>
      <c r="AA48" s="4"/>
      <c r="AB48" s="4"/>
      <c r="AC48" s="5"/>
    </row>
    <row r="49" spans="1:29" ht="39.950000000000003" customHeight="1" x14ac:dyDescent="0.25">
      <c r="A49" s="37"/>
      <c r="B49" s="232">
        <v>38</v>
      </c>
      <c r="C49" s="16" t="s">
        <v>114</v>
      </c>
      <c r="D49" s="16" t="s">
        <v>115</v>
      </c>
      <c r="E49" s="17" t="s">
        <v>116</v>
      </c>
      <c r="F49" s="22">
        <v>2.27</v>
      </c>
      <c r="G49" s="18">
        <v>1.51</v>
      </c>
      <c r="H49" s="18">
        <v>2.02</v>
      </c>
      <c r="I49" s="18">
        <v>1.89</v>
      </c>
      <c r="J49" s="18">
        <v>1.26</v>
      </c>
      <c r="K49" s="18">
        <v>1.26</v>
      </c>
      <c r="L49" s="18">
        <v>2.27</v>
      </c>
      <c r="M49" s="19" t="s">
        <v>21</v>
      </c>
      <c r="N49" s="22">
        <v>1.26</v>
      </c>
      <c r="O49" s="22">
        <v>1.26</v>
      </c>
      <c r="P49" s="18">
        <v>2.27</v>
      </c>
      <c r="Q49" s="18">
        <v>1.89</v>
      </c>
      <c r="R49" s="18">
        <v>1.39</v>
      </c>
      <c r="S49" s="18">
        <v>1.1399999999999999</v>
      </c>
      <c r="T49" s="39"/>
      <c r="U49" s="4"/>
      <c r="V49" s="4"/>
      <c r="W49" s="4"/>
      <c r="X49" s="4"/>
      <c r="Y49" s="4"/>
      <c r="Z49" s="4"/>
      <c r="AA49" s="4"/>
      <c r="AB49" s="4"/>
      <c r="AC49" s="5"/>
    </row>
    <row r="50" spans="1:29" ht="39.950000000000003" customHeight="1" x14ac:dyDescent="0.25">
      <c r="A50" s="37"/>
      <c r="B50" s="232">
        <v>39</v>
      </c>
      <c r="C50" s="20" t="s">
        <v>117</v>
      </c>
      <c r="D50" s="16" t="s">
        <v>118</v>
      </c>
      <c r="E50" s="17" t="s">
        <v>119</v>
      </c>
      <c r="F50" s="18">
        <v>2.46</v>
      </c>
      <c r="G50" s="18">
        <v>2.06</v>
      </c>
      <c r="H50" s="18">
        <v>2.78</v>
      </c>
      <c r="I50" s="18">
        <v>2.56</v>
      </c>
      <c r="J50" s="18">
        <v>1.17</v>
      </c>
      <c r="K50" s="18">
        <v>1.25</v>
      </c>
      <c r="L50" s="18">
        <v>1.7</v>
      </c>
      <c r="M50" s="19" t="s">
        <v>21</v>
      </c>
      <c r="N50" s="19" t="s">
        <v>21</v>
      </c>
      <c r="O50" s="18">
        <v>1</v>
      </c>
      <c r="P50" s="18">
        <v>2.17</v>
      </c>
      <c r="Q50" s="18">
        <v>2</v>
      </c>
      <c r="R50" s="18">
        <v>1.83</v>
      </c>
      <c r="S50" s="18">
        <v>1.17</v>
      </c>
      <c r="T50" s="39"/>
      <c r="U50" s="4"/>
      <c r="V50" s="4"/>
      <c r="W50" s="4"/>
      <c r="X50" s="4"/>
      <c r="Y50" s="4"/>
      <c r="Z50" s="4"/>
      <c r="AA50" s="4"/>
      <c r="AB50" s="4"/>
      <c r="AC50" s="5"/>
    </row>
    <row r="51" spans="1:29" ht="39.950000000000003" customHeight="1" x14ac:dyDescent="0.25">
      <c r="A51" s="37"/>
      <c r="B51" s="232">
        <v>40</v>
      </c>
      <c r="C51" s="20" t="s">
        <v>120</v>
      </c>
      <c r="D51" s="16" t="s">
        <v>121</v>
      </c>
      <c r="E51" s="17" t="s">
        <v>122</v>
      </c>
      <c r="F51" s="18">
        <v>2.8</v>
      </c>
      <c r="G51" s="18">
        <v>1.87</v>
      </c>
      <c r="H51" s="18">
        <v>1.87</v>
      </c>
      <c r="I51" s="18">
        <v>2.4900000000000002</v>
      </c>
      <c r="J51" s="18">
        <v>1.1200000000000001</v>
      </c>
      <c r="K51" s="18">
        <v>0.93</v>
      </c>
      <c r="L51" s="18">
        <v>1.4</v>
      </c>
      <c r="M51" s="19" t="s">
        <v>21</v>
      </c>
      <c r="N51" s="19" t="s">
        <v>21</v>
      </c>
      <c r="O51" s="18">
        <v>0.93</v>
      </c>
      <c r="P51" s="18">
        <v>1.87</v>
      </c>
      <c r="Q51" s="18">
        <v>2.02</v>
      </c>
      <c r="R51" s="18">
        <v>1.87</v>
      </c>
      <c r="S51" s="18">
        <v>0.93</v>
      </c>
      <c r="T51" s="39"/>
      <c r="U51" s="4"/>
      <c r="V51" s="4"/>
      <c r="W51" s="4"/>
      <c r="X51" s="4"/>
      <c r="Y51" s="4"/>
      <c r="Z51" s="4"/>
      <c r="AA51" s="4"/>
      <c r="AB51" s="4"/>
      <c r="AC51" s="5"/>
    </row>
    <row r="52" spans="1:29" ht="39.950000000000003" customHeight="1" x14ac:dyDescent="0.25">
      <c r="A52" s="37"/>
      <c r="B52" s="232">
        <v>41</v>
      </c>
      <c r="C52" s="16" t="s">
        <v>123</v>
      </c>
      <c r="D52" s="16" t="s">
        <v>124</v>
      </c>
      <c r="E52" s="17" t="s">
        <v>125</v>
      </c>
      <c r="F52" s="22">
        <v>2.8</v>
      </c>
      <c r="G52" s="18">
        <v>1.86</v>
      </c>
      <c r="H52" s="19" t="s">
        <v>21</v>
      </c>
      <c r="I52" s="18">
        <v>1.71</v>
      </c>
      <c r="J52" s="19" t="s">
        <v>21</v>
      </c>
      <c r="K52" s="19" t="s">
        <v>21</v>
      </c>
      <c r="L52" s="19" t="s">
        <v>21</v>
      </c>
      <c r="M52" s="19" t="s">
        <v>21</v>
      </c>
      <c r="N52" s="19" t="s">
        <v>21</v>
      </c>
      <c r="O52" s="19" t="s">
        <v>21</v>
      </c>
      <c r="P52" s="18">
        <v>1.86</v>
      </c>
      <c r="Q52" s="19" t="s">
        <v>21</v>
      </c>
      <c r="R52" s="18">
        <v>1.71</v>
      </c>
      <c r="S52" s="19" t="s">
        <v>21</v>
      </c>
      <c r="T52" s="39"/>
      <c r="U52" s="4"/>
      <c r="V52" s="4"/>
      <c r="W52" s="4"/>
      <c r="X52" s="4"/>
      <c r="Y52" s="4"/>
      <c r="Z52" s="4"/>
      <c r="AA52" s="4"/>
      <c r="AB52" s="4"/>
      <c r="AC52" s="5"/>
    </row>
    <row r="53" spans="1:29" ht="39.950000000000003" customHeight="1" x14ac:dyDescent="0.25">
      <c r="A53" s="37"/>
      <c r="B53" s="250" t="s">
        <v>182</v>
      </c>
      <c r="C53" s="251"/>
      <c r="D53" s="251"/>
      <c r="E53" s="251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39"/>
      <c r="U53" s="4"/>
      <c r="V53" s="4"/>
      <c r="W53" s="4"/>
      <c r="X53" s="4"/>
      <c r="Y53" s="4"/>
      <c r="Z53" s="4"/>
      <c r="AA53" s="4"/>
      <c r="AB53" s="4"/>
      <c r="AC53" s="5"/>
    </row>
    <row r="54" spans="1:29" ht="39.950000000000003" customHeight="1" x14ac:dyDescent="0.25">
      <c r="A54" s="37"/>
      <c r="B54" s="232">
        <v>42</v>
      </c>
      <c r="C54" s="20" t="s">
        <v>126</v>
      </c>
      <c r="D54" s="16" t="s">
        <v>127</v>
      </c>
      <c r="E54" s="17" t="s">
        <v>128</v>
      </c>
      <c r="F54" s="22">
        <v>2.75</v>
      </c>
      <c r="G54" s="18">
        <v>1.83</v>
      </c>
      <c r="H54" s="18">
        <v>1.83</v>
      </c>
      <c r="I54" s="18">
        <v>2.38</v>
      </c>
      <c r="J54" s="18">
        <v>2.11</v>
      </c>
      <c r="K54" s="18">
        <v>0.46</v>
      </c>
      <c r="L54" s="18">
        <v>0.55000000000000004</v>
      </c>
      <c r="M54" s="18">
        <v>0.15</v>
      </c>
      <c r="N54" s="18">
        <v>0.92</v>
      </c>
      <c r="O54" s="18">
        <v>1.06</v>
      </c>
      <c r="P54" s="18">
        <v>2.14</v>
      </c>
      <c r="Q54" s="18">
        <v>1.99</v>
      </c>
      <c r="R54" s="18">
        <v>2.29</v>
      </c>
      <c r="S54" s="18">
        <v>2.14</v>
      </c>
      <c r="T54" s="39"/>
      <c r="U54" s="4"/>
      <c r="V54" s="4"/>
      <c r="W54" s="4"/>
      <c r="X54" s="4"/>
      <c r="Y54" s="4"/>
      <c r="Z54" s="4"/>
      <c r="AA54" s="4"/>
      <c r="AB54" s="4"/>
      <c r="AC54" s="5"/>
    </row>
    <row r="55" spans="1:29" ht="39.950000000000003" customHeight="1" x14ac:dyDescent="0.25">
      <c r="A55" s="37"/>
      <c r="B55" s="232">
        <v>43</v>
      </c>
      <c r="C55" s="16" t="s">
        <v>129</v>
      </c>
      <c r="D55" s="16" t="s">
        <v>130</v>
      </c>
      <c r="E55" s="17" t="s">
        <v>183</v>
      </c>
      <c r="F55" s="18">
        <v>2.46</v>
      </c>
      <c r="G55" s="18">
        <v>2.17</v>
      </c>
      <c r="H55" s="18">
        <v>2.17</v>
      </c>
      <c r="I55" s="18">
        <v>2</v>
      </c>
      <c r="J55" s="18">
        <v>2.17</v>
      </c>
      <c r="K55" s="18">
        <v>0.83</v>
      </c>
      <c r="L55" s="18">
        <v>0.33</v>
      </c>
      <c r="M55" s="19" t="s">
        <v>21</v>
      </c>
      <c r="N55" s="18">
        <v>1.33</v>
      </c>
      <c r="O55" s="19" t="s">
        <v>21</v>
      </c>
      <c r="P55" s="18">
        <v>2.6</v>
      </c>
      <c r="Q55" s="18">
        <v>1.17</v>
      </c>
      <c r="R55" s="18">
        <v>1.33</v>
      </c>
      <c r="S55" s="18">
        <v>1</v>
      </c>
      <c r="T55" s="39"/>
      <c r="U55" s="4"/>
      <c r="V55" s="4"/>
      <c r="W55" s="4"/>
      <c r="X55" s="4"/>
      <c r="Y55" s="4"/>
      <c r="Z55" s="4"/>
      <c r="AA55" s="4"/>
      <c r="AB55" s="4"/>
      <c r="AC55" s="5"/>
    </row>
    <row r="56" spans="1:29" ht="39.950000000000003" customHeight="1" x14ac:dyDescent="0.25">
      <c r="A56" s="37"/>
      <c r="B56" s="232">
        <v>44</v>
      </c>
      <c r="C56" s="16" t="s">
        <v>131</v>
      </c>
      <c r="D56" s="16" t="s">
        <v>132</v>
      </c>
      <c r="E56" s="17" t="s">
        <v>133</v>
      </c>
      <c r="F56" s="22">
        <v>2.2999999999999998</v>
      </c>
      <c r="G56" s="18">
        <v>2.04</v>
      </c>
      <c r="H56" s="18">
        <v>1.92</v>
      </c>
      <c r="I56" s="18">
        <v>2.04</v>
      </c>
      <c r="J56" s="18">
        <v>1.79</v>
      </c>
      <c r="K56" s="18">
        <v>1.28</v>
      </c>
      <c r="L56" s="18">
        <v>1.1499999999999999</v>
      </c>
      <c r="M56" s="18">
        <v>0.89</v>
      </c>
      <c r="N56" s="18">
        <v>0.89</v>
      </c>
      <c r="O56" s="19" t="s">
        <v>21</v>
      </c>
      <c r="P56" s="18">
        <v>0.77</v>
      </c>
      <c r="Q56" s="18">
        <v>0.77</v>
      </c>
      <c r="R56" s="18">
        <v>0.77</v>
      </c>
      <c r="S56" s="18">
        <v>0.77</v>
      </c>
      <c r="T56" s="39"/>
      <c r="U56" s="4"/>
      <c r="V56" s="4"/>
      <c r="W56" s="4"/>
      <c r="X56" s="4"/>
      <c r="Y56" s="4"/>
      <c r="Z56" s="4"/>
      <c r="AA56" s="4"/>
      <c r="AB56" s="4"/>
      <c r="AC56" s="5"/>
    </row>
    <row r="57" spans="1:29" ht="39.950000000000003" customHeight="1" x14ac:dyDescent="0.25">
      <c r="A57" s="37"/>
      <c r="B57" s="232">
        <v>45</v>
      </c>
      <c r="C57" s="20" t="s">
        <v>134</v>
      </c>
      <c r="D57" s="16" t="s">
        <v>135</v>
      </c>
      <c r="E57" s="17" t="s">
        <v>136</v>
      </c>
      <c r="F57" s="22">
        <v>1.65</v>
      </c>
      <c r="G57" s="18">
        <v>2</v>
      </c>
      <c r="H57" s="18">
        <v>2</v>
      </c>
      <c r="I57" s="18">
        <v>2.6</v>
      </c>
      <c r="J57" s="18">
        <v>2.2999999999999998</v>
      </c>
      <c r="K57" s="18">
        <v>0.5</v>
      </c>
      <c r="L57" s="18">
        <v>0.6</v>
      </c>
      <c r="M57" s="18">
        <v>1.5</v>
      </c>
      <c r="N57" s="18">
        <v>1</v>
      </c>
      <c r="O57" s="18">
        <v>1.1599999999999999</v>
      </c>
      <c r="P57" s="18">
        <v>2</v>
      </c>
      <c r="Q57" s="18">
        <v>2.67</v>
      </c>
      <c r="R57" s="18">
        <v>2.67</v>
      </c>
      <c r="S57" s="18">
        <v>1.83</v>
      </c>
      <c r="T57" s="39"/>
      <c r="U57" s="4"/>
      <c r="V57" s="4"/>
      <c r="W57" s="4"/>
      <c r="X57" s="4"/>
      <c r="Y57" s="4"/>
      <c r="Z57" s="4"/>
      <c r="AA57" s="4"/>
      <c r="AB57" s="4"/>
      <c r="AC57" s="5"/>
    </row>
    <row r="58" spans="1:29" ht="39.950000000000003" customHeight="1" x14ac:dyDescent="0.25">
      <c r="A58" s="37"/>
      <c r="B58" s="232">
        <v>46</v>
      </c>
      <c r="C58" s="16" t="s">
        <v>137</v>
      </c>
      <c r="D58" s="16" t="s">
        <v>138</v>
      </c>
      <c r="E58" s="17" t="s">
        <v>139</v>
      </c>
      <c r="F58" s="22">
        <v>2.6</v>
      </c>
      <c r="G58" s="18">
        <v>1.33</v>
      </c>
      <c r="H58" s="18">
        <v>2</v>
      </c>
      <c r="I58" s="18">
        <v>2.17</v>
      </c>
      <c r="J58" s="18">
        <v>2.17</v>
      </c>
      <c r="K58" s="18">
        <v>2.67</v>
      </c>
      <c r="L58" s="18">
        <v>1</v>
      </c>
      <c r="M58" s="19" t="s">
        <v>21</v>
      </c>
      <c r="N58" s="18">
        <v>2.67</v>
      </c>
      <c r="O58" s="18">
        <v>2</v>
      </c>
      <c r="P58" s="18">
        <v>2.67</v>
      </c>
      <c r="Q58" s="18">
        <v>2.83</v>
      </c>
      <c r="R58" s="18">
        <v>1.83</v>
      </c>
      <c r="S58" s="18">
        <v>1.83</v>
      </c>
      <c r="T58" s="39"/>
      <c r="U58" s="4"/>
      <c r="V58" s="4"/>
      <c r="W58" s="4"/>
      <c r="X58" s="4"/>
      <c r="Y58" s="4"/>
      <c r="Z58" s="4"/>
      <c r="AA58" s="4"/>
      <c r="AB58" s="4"/>
      <c r="AC58" s="5"/>
    </row>
    <row r="59" spans="1:29" ht="39.950000000000003" customHeight="1" x14ac:dyDescent="0.25">
      <c r="A59" s="37"/>
      <c r="B59" s="250" t="s">
        <v>184</v>
      </c>
      <c r="C59" s="251"/>
      <c r="D59" s="251"/>
      <c r="E59" s="251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39"/>
      <c r="U59" s="4"/>
      <c r="V59" s="4"/>
      <c r="W59" s="4"/>
      <c r="X59" s="4"/>
      <c r="Y59" s="4"/>
      <c r="Z59" s="4"/>
      <c r="AA59" s="4"/>
      <c r="AB59" s="4"/>
      <c r="AC59" s="5"/>
    </row>
    <row r="60" spans="1:29" ht="39.950000000000003" customHeight="1" x14ac:dyDescent="0.25">
      <c r="A60" s="37"/>
      <c r="B60" s="234">
        <v>47</v>
      </c>
      <c r="C60" s="23" t="s">
        <v>140</v>
      </c>
      <c r="D60" s="16" t="s">
        <v>141</v>
      </c>
      <c r="E60" s="17" t="s">
        <v>142</v>
      </c>
      <c r="F60" s="22">
        <v>2.17</v>
      </c>
      <c r="G60" s="18">
        <v>0.72</v>
      </c>
      <c r="H60" s="18">
        <v>0.96</v>
      </c>
      <c r="I60" s="18">
        <v>1.32</v>
      </c>
      <c r="J60" s="18">
        <v>1.2</v>
      </c>
      <c r="K60" s="18">
        <v>1.2</v>
      </c>
      <c r="L60" s="19" t="s">
        <v>21</v>
      </c>
      <c r="M60" s="19" t="s">
        <v>21</v>
      </c>
      <c r="N60" s="19" t="s">
        <v>21</v>
      </c>
      <c r="O60" s="18">
        <v>1.56</v>
      </c>
      <c r="P60" s="18">
        <v>1.56</v>
      </c>
      <c r="Q60" s="18">
        <v>1.2</v>
      </c>
      <c r="R60" s="18">
        <v>1.44</v>
      </c>
      <c r="S60" s="18">
        <v>1.44</v>
      </c>
      <c r="T60" s="39"/>
      <c r="U60" s="4"/>
      <c r="V60" s="4"/>
      <c r="W60" s="4"/>
      <c r="X60" s="4"/>
      <c r="Y60" s="4"/>
      <c r="Z60" s="4"/>
      <c r="AA60" s="4"/>
      <c r="AB60" s="4"/>
      <c r="AC60" s="5"/>
    </row>
    <row r="61" spans="1:29" ht="39.950000000000003" customHeight="1" x14ac:dyDescent="0.25">
      <c r="A61" s="37"/>
      <c r="B61" s="234">
        <v>48</v>
      </c>
      <c r="C61" s="24" t="s">
        <v>143</v>
      </c>
      <c r="D61" s="16" t="s">
        <v>144</v>
      </c>
      <c r="E61" s="17" t="s">
        <v>145</v>
      </c>
      <c r="F61" s="18">
        <v>2</v>
      </c>
      <c r="G61" s="18">
        <v>1.44</v>
      </c>
      <c r="H61" s="18">
        <v>1.67</v>
      </c>
      <c r="I61" s="18">
        <v>1.33</v>
      </c>
      <c r="J61" s="18">
        <v>1</v>
      </c>
      <c r="K61" s="18">
        <v>0.67</v>
      </c>
      <c r="L61" s="19" t="s">
        <v>21</v>
      </c>
      <c r="M61" s="19" t="s">
        <v>21</v>
      </c>
      <c r="N61" s="18">
        <v>1</v>
      </c>
      <c r="O61" s="19" t="s">
        <v>21</v>
      </c>
      <c r="P61" s="18">
        <v>1</v>
      </c>
      <c r="Q61" s="18">
        <v>1.1100000000000001</v>
      </c>
      <c r="R61" s="18">
        <v>0.8</v>
      </c>
      <c r="S61" s="18">
        <v>0.67</v>
      </c>
      <c r="T61" s="39"/>
      <c r="U61" s="4"/>
      <c r="V61" s="4"/>
      <c r="W61" s="4"/>
      <c r="X61" s="4"/>
      <c r="Y61" s="4"/>
      <c r="Z61" s="4"/>
      <c r="AA61" s="4"/>
      <c r="AB61" s="4"/>
      <c r="AC61" s="5"/>
    </row>
    <row r="62" spans="1:29" ht="39.950000000000003" customHeight="1" x14ac:dyDescent="0.25">
      <c r="A62" s="37"/>
      <c r="B62" s="234">
        <v>49</v>
      </c>
      <c r="C62" s="23" t="s">
        <v>146</v>
      </c>
      <c r="D62" s="16" t="s">
        <v>147</v>
      </c>
      <c r="E62" s="17" t="s">
        <v>148</v>
      </c>
      <c r="F62" s="18">
        <v>3</v>
      </c>
      <c r="G62" s="18">
        <v>2</v>
      </c>
      <c r="H62" s="18">
        <v>1.87</v>
      </c>
      <c r="I62" s="18">
        <v>2.68</v>
      </c>
      <c r="J62" s="18">
        <v>0.45</v>
      </c>
      <c r="K62" s="19" t="s">
        <v>21</v>
      </c>
      <c r="L62" s="19" t="s">
        <v>21</v>
      </c>
      <c r="M62" s="18">
        <v>0.33</v>
      </c>
      <c r="N62" s="18">
        <v>1</v>
      </c>
      <c r="O62" s="18">
        <v>3</v>
      </c>
      <c r="P62" s="18">
        <v>2.37</v>
      </c>
      <c r="Q62" s="18">
        <v>2.68</v>
      </c>
      <c r="R62" s="19" t="s">
        <v>21</v>
      </c>
      <c r="S62" s="30">
        <v>0.7</v>
      </c>
      <c r="T62" s="48"/>
      <c r="U62" s="27"/>
      <c r="V62" s="4"/>
      <c r="W62" s="4"/>
      <c r="X62" s="4"/>
      <c r="Y62" s="4"/>
      <c r="Z62" s="4"/>
      <c r="AA62" s="4"/>
      <c r="AB62" s="4"/>
      <c r="AC62" s="5"/>
    </row>
    <row r="63" spans="1:29" ht="39.950000000000003" customHeight="1" x14ac:dyDescent="0.25">
      <c r="A63" s="37"/>
      <c r="B63" s="234">
        <v>50</v>
      </c>
      <c r="C63" s="20" t="s">
        <v>149</v>
      </c>
      <c r="D63" s="16" t="s">
        <v>150</v>
      </c>
      <c r="E63" s="17" t="s">
        <v>151</v>
      </c>
      <c r="F63" s="18">
        <v>2.1</v>
      </c>
      <c r="G63" s="18">
        <v>2.1</v>
      </c>
      <c r="H63" s="18">
        <v>1.4</v>
      </c>
      <c r="I63" s="18">
        <v>1.87</v>
      </c>
      <c r="J63" s="18">
        <v>0.93</v>
      </c>
      <c r="K63" s="19" t="s">
        <v>21</v>
      </c>
      <c r="L63" s="19" t="s">
        <v>21</v>
      </c>
      <c r="M63" s="18">
        <v>0.23</v>
      </c>
      <c r="N63" s="18">
        <v>1.63</v>
      </c>
      <c r="O63" s="18">
        <v>1.52</v>
      </c>
      <c r="P63" s="18">
        <v>2.1</v>
      </c>
      <c r="Q63" s="18">
        <v>1.52</v>
      </c>
      <c r="R63" s="28">
        <v>1.4</v>
      </c>
      <c r="S63" s="31">
        <v>1.17</v>
      </c>
      <c r="T63" s="49"/>
      <c r="U63" s="26"/>
      <c r="V63" s="7"/>
      <c r="W63" s="4"/>
      <c r="X63" s="4"/>
      <c r="Y63" s="4"/>
      <c r="Z63" s="4"/>
      <c r="AA63" s="4"/>
      <c r="AB63" s="4"/>
      <c r="AC63" s="5"/>
    </row>
    <row r="64" spans="1:29" ht="39.950000000000003" customHeight="1" x14ac:dyDescent="0.25">
      <c r="A64" s="37"/>
      <c r="B64" s="235" t="s">
        <v>185</v>
      </c>
      <c r="C64" s="236"/>
      <c r="D64" s="236"/>
      <c r="E64" s="236"/>
      <c r="F64" s="29">
        <f>AVERAGE(F7:F63)</f>
        <v>2.1463043478260859</v>
      </c>
      <c r="G64" s="29">
        <f t="shared" ref="G64:S64" si="0">AVERAGE(G7:G63)</f>
        <v>1.587391304347826</v>
      </c>
      <c r="H64" s="29">
        <f t="shared" si="0"/>
        <v>1.5320930232558141</v>
      </c>
      <c r="I64" s="29">
        <f t="shared" si="0"/>
        <v>1.5965714285714288</v>
      </c>
      <c r="J64" s="29">
        <f t="shared" si="0"/>
        <v>1.2665151515151516</v>
      </c>
      <c r="K64" s="29">
        <f t="shared" si="0"/>
        <v>0.97333333333333349</v>
      </c>
      <c r="L64" s="29">
        <f t="shared" si="0"/>
        <v>1.1184210526315788</v>
      </c>
      <c r="M64" s="29">
        <f t="shared" si="0"/>
        <v>0.86388888888888893</v>
      </c>
      <c r="N64" s="29">
        <f t="shared" si="0"/>
        <v>0.98304347826086969</v>
      </c>
      <c r="O64" s="29">
        <f t="shared" si="0"/>
        <v>1.2540740740740743</v>
      </c>
      <c r="P64" s="29">
        <f t="shared" si="0"/>
        <v>1.6168518611111113</v>
      </c>
      <c r="Q64" s="29">
        <f t="shared" si="0"/>
        <v>1.7293103448275868</v>
      </c>
      <c r="R64" s="33">
        <f t="shared" si="0"/>
        <v>1.3833333333333331</v>
      </c>
      <c r="S64" s="34">
        <f t="shared" si="0"/>
        <v>1.1872413793103451</v>
      </c>
      <c r="T64" s="49"/>
      <c r="U64" s="26"/>
      <c r="V64" s="7"/>
      <c r="W64" s="4"/>
      <c r="X64" s="4"/>
      <c r="Y64" s="4"/>
      <c r="Z64" s="4"/>
      <c r="AA64" s="4"/>
      <c r="AB64" s="4"/>
      <c r="AC64" s="5"/>
    </row>
    <row r="65" spans="1:29" ht="35.25" customHeight="1" x14ac:dyDescent="0.25">
      <c r="A65" s="35"/>
      <c r="B65" s="36"/>
      <c r="C65" s="44"/>
      <c r="D65" s="44"/>
      <c r="E65" s="4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0"/>
      <c r="R65" s="40"/>
      <c r="S65" s="40"/>
      <c r="T65" s="40"/>
      <c r="U65" s="9"/>
      <c r="V65" s="4"/>
      <c r="W65" s="4"/>
      <c r="X65" s="4"/>
      <c r="Y65" s="4"/>
      <c r="Z65" s="4"/>
      <c r="AA65" s="4"/>
      <c r="AB65" s="4"/>
      <c r="AC65" s="5"/>
    </row>
    <row r="66" spans="1:29" ht="30" customHeight="1" x14ac:dyDescent="0.25">
      <c r="A66" s="2"/>
      <c r="B66" s="25"/>
      <c r="C66" s="243" t="s">
        <v>152</v>
      </c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7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5"/>
    </row>
    <row r="67" spans="1:29" ht="30" customHeight="1" x14ac:dyDescent="0.25">
      <c r="A67" s="2"/>
      <c r="B67" s="5"/>
      <c r="C67" s="46"/>
      <c r="D67" s="47" t="s">
        <v>153</v>
      </c>
      <c r="E67" s="47" t="s">
        <v>154</v>
      </c>
      <c r="F67" s="47" t="s">
        <v>155</v>
      </c>
      <c r="G67" s="47" t="s">
        <v>8</v>
      </c>
      <c r="H67" s="47" t="s">
        <v>156</v>
      </c>
      <c r="I67" s="47" t="s">
        <v>157</v>
      </c>
      <c r="J67" s="47" t="s">
        <v>158</v>
      </c>
      <c r="K67" s="47" t="s">
        <v>159</v>
      </c>
      <c r="L67" s="47" t="s">
        <v>160</v>
      </c>
      <c r="M67" s="47" t="s">
        <v>161</v>
      </c>
      <c r="N67" s="47" t="s">
        <v>162</v>
      </c>
      <c r="O67" s="47" t="s">
        <v>163</v>
      </c>
      <c r="P67" s="47" t="s">
        <v>164</v>
      </c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5"/>
    </row>
    <row r="68" spans="1:29" ht="30" customHeight="1" x14ac:dyDescent="0.25">
      <c r="A68" s="2"/>
      <c r="B68" s="5"/>
      <c r="C68" s="6" t="s">
        <v>165</v>
      </c>
      <c r="D68" s="10">
        <v>1</v>
      </c>
      <c r="E68" s="10">
        <v>1</v>
      </c>
      <c r="F68" s="10">
        <v>1</v>
      </c>
      <c r="G68" s="10">
        <v>1</v>
      </c>
      <c r="H68" s="10">
        <v>1</v>
      </c>
      <c r="I68" s="10">
        <v>1</v>
      </c>
      <c r="J68" s="10">
        <v>1</v>
      </c>
      <c r="K68" s="10">
        <v>1</v>
      </c>
      <c r="L68" s="10">
        <v>1</v>
      </c>
      <c r="M68" s="10">
        <v>1</v>
      </c>
      <c r="N68" s="10">
        <v>1</v>
      </c>
      <c r="O68" s="10">
        <v>1</v>
      </c>
      <c r="P68" s="10">
        <v>1</v>
      </c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5"/>
    </row>
    <row r="69" spans="1:29" ht="30" customHeight="1" x14ac:dyDescent="0.25">
      <c r="A69" s="2"/>
      <c r="B69" s="5"/>
      <c r="C69" s="6" t="s">
        <v>166</v>
      </c>
      <c r="D69" s="11">
        <v>1.587391304347826</v>
      </c>
      <c r="E69" s="11">
        <v>1.5320930232558141</v>
      </c>
      <c r="F69" s="11">
        <v>1.5965714285714288</v>
      </c>
      <c r="G69" s="11">
        <v>1.2665151515151516</v>
      </c>
      <c r="H69" s="11">
        <v>0.97333333333333349</v>
      </c>
      <c r="I69" s="11">
        <v>1.1184210526315788</v>
      </c>
      <c r="J69" s="11">
        <v>0.86388888888888893</v>
      </c>
      <c r="K69" s="11">
        <v>0.98304347826086969</v>
      </c>
      <c r="L69" s="11">
        <v>1.2540740740740743</v>
      </c>
      <c r="M69" s="11">
        <v>1.6168518611111113</v>
      </c>
      <c r="N69" s="11">
        <v>1.7293103448275868</v>
      </c>
      <c r="O69" s="11">
        <v>1.3833333333333331</v>
      </c>
      <c r="P69" s="11">
        <v>1.1872413793103451</v>
      </c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5"/>
    </row>
    <row r="70" spans="1:29" ht="30" customHeight="1" x14ac:dyDescent="0.25">
      <c r="A70" s="2"/>
      <c r="B70" s="5"/>
      <c r="C70" s="6" t="s">
        <v>167</v>
      </c>
      <c r="D70" s="10">
        <v>2.58</v>
      </c>
      <c r="E70" s="10">
        <v>2.48</v>
      </c>
      <c r="F70" s="10">
        <v>1.27</v>
      </c>
      <c r="G70" s="10">
        <v>1.27</v>
      </c>
      <c r="H70" s="10">
        <v>1.23</v>
      </c>
      <c r="I70" s="10">
        <v>1.27</v>
      </c>
      <c r="J70" s="10">
        <v>1.25</v>
      </c>
      <c r="K70" s="10">
        <v>1.29</v>
      </c>
      <c r="L70" s="10">
        <v>2.52</v>
      </c>
      <c r="M70" s="10">
        <v>2.56</v>
      </c>
      <c r="N70" s="10">
        <v>1.23</v>
      </c>
      <c r="O70" s="10">
        <v>2.58</v>
      </c>
      <c r="P70" s="10">
        <v>1.2643500000000001</v>
      </c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5"/>
    </row>
    <row r="71" spans="1:29" ht="30" customHeight="1" x14ac:dyDescent="0.25">
      <c r="A71" s="2"/>
      <c r="B71" s="5"/>
      <c r="C71" s="6" t="s">
        <v>168</v>
      </c>
      <c r="D71" s="10">
        <f>ROUNDDOWN(0.8*D69+0.2*D70,2)</f>
        <v>1.78</v>
      </c>
      <c r="E71" s="10">
        <f t="shared" ref="E71:P71" si="1">ROUNDDOWN(0.8*E69+0.2*E70,2)</f>
        <v>1.72</v>
      </c>
      <c r="F71" s="10">
        <f t="shared" si="1"/>
        <v>1.53</v>
      </c>
      <c r="G71" s="10">
        <f t="shared" si="1"/>
        <v>1.26</v>
      </c>
      <c r="H71" s="10">
        <f t="shared" si="1"/>
        <v>1.02</v>
      </c>
      <c r="I71" s="10">
        <f t="shared" si="1"/>
        <v>1.1399999999999999</v>
      </c>
      <c r="J71" s="10">
        <f t="shared" si="1"/>
        <v>0.94</v>
      </c>
      <c r="K71" s="10">
        <f t="shared" si="1"/>
        <v>1.04</v>
      </c>
      <c r="L71" s="10">
        <f t="shared" si="1"/>
        <v>1.5</v>
      </c>
      <c r="M71" s="10">
        <f t="shared" si="1"/>
        <v>1.8</v>
      </c>
      <c r="N71" s="10">
        <f t="shared" si="1"/>
        <v>1.62</v>
      </c>
      <c r="O71" s="10">
        <f t="shared" si="1"/>
        <v>1.62</v>
      </c>
      <c r="P71" s="10">
        <f t="shared" si="1"/>
        <v>1.2</v>
      </c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5"/>
    </row>
    <row r="72" spans="1:29" ht="30" customHeight="1" x14ac:dyDescent="0.25">
      <c r="A72" s="2"/>
      <c r="B72" s="5"/>
      <c r="C72" s="32" t="s">
        <v>169</v>
      </c>
      <c r="D72" s="32" t="str">
        <f>IF(D71&gt;D68,"YES","NO")</f>
        <v>YES</v>
      </c>
      <c r="E72" s="32" t="str">
        <f t="shared" ref="E72:P72" si="2">IF(E71&gt;E68,"YES","NO")</f>
        <v>YES</v>
      </c>
      <c r="F72" s="32" t="str">
        <f t="shared" si="2"/>
        <v>YES</v>
      </c>
      <c r="G72" s="32" t="str">
        <f t="shared" si="2"/>
        <v>YES</v>
      </c>
      <c r="H72" s="32" t="str">
        <f t="shared" si="2"/>
        <v>YES</v>
      </c>
      <c r="I72" s="32" t="str">
        <f t="shared" si="2"/>
        <v>YES</v>
      </c>
      <c r="J72" s="32" t="str">
        <f t="shared" si="2"/>
        <v>NO</v>
      </c>
      <c r="K72" s="32" t="str">
        <f t="shared" si="2"/>
        <v>YES</v>
      </c>
      <c r="L72" s="32" t="str">
        <f t="shared" si="2"/>
        <v>YES</v>
      </c>
      <c r="M72" s="32" t="str">
        <f t="shared" si="2"/>
        <v>YES</v>
      </c>
      <c r="N72" s="32" t="str">
        <f t="shared" si="2"/>
        <v>YES</v>
      </c>
      <c r="O72" s="32" t="str">
        <f t="shared" si="2"/>
        <v>YES</v>
      </c>
      <c r="P72" s="32" t="str">
        <f t="shared" si="2"/>
        <v>YES</v>
      </c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5"/>
    </row>
    <row r="73" spans="1:29" x14ac:dyDescent="0.25">
      <c r="A73" s="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5"/>
    </row>
    <row r="74" spans="1:29" x14ac:dyDescent="0.25">
      <c r="A74" s="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5"/>
    </row>
    <row r="75" spans="1:29" x14ac:dyDescent="0.25">
      <c r="A75" s="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5"/>
    </row>
    <row r="76" spans="1:29" x14ac:dyDescent="0.25">
      <c r="A76" s="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5"/>
    </row>
    <row r="77" spans="1:29" x14ac:dyDescent="0.25">
      <c r="A77" s="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5"/>
    </row>
    <row r="78" spans="1:29" x14ac:dyDescent="0.25">
      <c r="A78" s="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5"/>
    </row>
    <row r="79" spans="1:29" x14ac:dyDescent="0.25">
      <c r="A79" s="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27"/>
      <c r="P79" s="27"/>
      <c r="Q79" s="27"/>
      <c r="R79" s="27"/>
      <c r="S79" s="4"/>
      <c r="T79" s="4"/>
      <c r="U79" s="4"/>
      <c r="V79" s="4"/>
      <c r="W79" s="4"/>
      <c r="X79" s="4"/>
      <c r="Y79" s="4"/>
      <c r="Z79" s="4"/>
      <c r="AA79" s="4"/>
      <c r="AB79" s="4"/>
      <c r="AC79" s="5"/>
    </row>
    <row r="80" spans="1:29" x14ac:dyDescent="0.25">
      <c r="A80" s="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25"/>
      <c r="O80" s="26"/>
      <c r="P80" s="26"/>
      <c r="Q80" s="26"/>
      <c r="R80" s="26"/>
      <c r="S80" s="7"/>
      <c r="T80" s="4"/>
      <c r="U80" s="4"/>
      <c r="V80" s="4"/>
      <c r="W80" s="4"/>
      <c r="X80" s="4"/>
      <c r="Y80" s="4"/>
      <c r="Z80" s="4"/>
      <c r="AA80" s="4"/>
      <c r="AB80" s="4"/>
      <c r="AC80" s="5"/>
    </row>
    <row r="81" spans="1:29" x14ac:dyDescent="0.25">
      <c r="A81" s="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25"/>
      <c r="O81" s="26"/>
      <c r="P81" s="26"/>
      <c r="Q81" s="26"/>
      <c r="R81" s="26"/>
      <c r="S81" s="7"/>
      <c r="T81" s="4"/>
      <c r="U81" s="4"/>
      <c r="V81" s="4"/>
      <c r="W81" s="4"/>
      <c r="X81" s="4"/>
      <c r="Y81" s="4"/>
      <c r="Z81" s="4"/>
      <c r="AA81" s="4"/>
      <c r="AB81" s="4"/>
      <c r="AC81" s="5"/>
    </row>
    <row r="82" spans="1:29" x14ac:dyDescent="0.25">
      <c r="A82" s="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25"/>
      <c r="O82" s="26"/>
      <c r="P82" s="26"/>
      <c r="Q82" s="26"/>
      <c r="R82" s="26"/>
      <c r="S82" s="7"/>
      <c r="T82" s="4"/>
      <c r="U82" s="4"/>
      <c r="V82" s="4"/>
      <c r="W82" s="4"/>
      <c r="X82" s="4"/>
      <c r="Y82" s="4"/>
      <c r="Z82" s="4"/>
      <c r="AA82" s="4"/>
      <c r="AB82" s="4"/>
      <c r="AC82" s="5"/>
    </row>
    <row r="83" spans="1:29" x14ac:dyDescent="0.25">
      <c r="A83" s="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25"/>
      <c r="O83" s="26"/>
      <c r="P83" s="26"/>
      <c r="Q83" s="26"/>
      <c r="R83" s="26"/>
      <c r="S83" s="7"/>
      <c r="T83" s="4"/>
      <c r="U83" s="4"/>
      <c r="V83" s="4"/>
      <c r="W83" s="4"/>
      <c r="X83" s="4"/>
      <c r="Y83" s="4"/>
      <c r="Z83" s="4"/>
      <c r="AA83" s="4"/>
      <c r="AB83" s="4"/>
      <c r="AC83" s="5"/>
    </row>
    <row r="84" spans="1:29" x14ac:dyDescent="0.25">
      <c r="A84" s="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9"/>
      <c r="P84" s="9"/>
      <c r="Q84" s="9"/>
      <c r="R84" s="9"/>
      <c r="S84" s="4"/>
      <c r="T84" s="4"/>
      <c r="U84" s="4"/>
      <c r="V84" s="4"/>
      <c r="W84" s="4"/>
      <c r="X84" s="4"/>
      <c r="Y84" s="4"/>
      <c r="Z84" s="4"/>
      <c r="AA84" s="4"/>
      <c r="AB84" s="4"/>
      <c r="AC84" s="5"/>
    </row>
    <row r="85" spans="1:29" x14ac:dyDescent="0.25">
      <c r="A85" s="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5"/>
    </row>
    <row r="86" spans="1:29" x14ac:dyDescent="0.25">
      <c r="A86" s="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5"/>
    </row>
    <row r="87" spans="1:29" x14ac:dyDescent="0.25">
      <c r="A87" s="2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5"/>
    </row>
    <row r="88" spans="1:29" x14ac:dyDescent="0.25">
      <c r="A88" s="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5"/>
    </row>
    <row r="89" spans="1:29" x14ac:dyDescent="0.25">
      <c r="A89" s="2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5"/>
    </row>
    <row r="90" spans="1:29" x14ac:dyDescent="0.25">
      <c r="A90" s="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5"/>
    </row>
    <row r="91" spans="1:29" x14ac:dyDescent="0.25">
      <c r="A91" s="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5"/>
    </row>
    <row r="92" spans="1:29" x14ac:dyDescent="0.25">
      <c r="A92" s="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5"/>
    </row>
    <row r="93" spans="1:29" x14ac:dyDescent="0.25">
      <c r="A93" s="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5"/>
    </row>
    <row r="94" spans="1:29" x14ac:dyDescent="0.25">
      <c r="A94" s="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5"/>
    </row>
    <row r="95" spans="1:29" x14ac:dyDescent="0.25">
      <c r="A95" s="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5"/>
    </row>
    <row r="96" spans="1:29" x14ac:dyDescent="0.25">
      <c r="A96" s="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5"/>
    </row>
    <row r="97" spans="1:29" x14ac:dyDescent="0.25">
      <c r="A97" s="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5"/>
    </row>
    <row r="98" spans="1:29" x14ac:dyDescent="0.25">
      <c r="A98" s="2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5"/>
    </row>
    <row r="99" spans="1:29" x14ac:dyDescent="0.25">
      <c r="A99" s="2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5"/>
    </row>
    <row r="100" spans="1:29" x14ac:dyDescent="0.25">
      <c r="A100" s="2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5"/>
    </row>
    <row r="101" spans="1:29" x14ac:dyDescent="0.25">
      <c r="A101" s="2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5"/>
    </row>
    <row r="102" spans="1:29" x14ac:dyDescent="0.25">
      <c r="A102" s="2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5"/>
    </row>
    <row r="103" spans="1:29" x14ac:dyDescent="0.25">
      <c r="A103" s="2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5"/>
    </row>
    <row r="104" spans="1:29" x14ac:dyDescent="0.25">
      <c r="A104" s="2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5"/>
    </row>
    <row r="105" spans="1:29" x14ac:dyDescent="0.25">
      <c r="A105" s="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5"/>
    </row>
    <row r="106" spans="1:29" x14ac:dyDescent="0.25">
      <c r="A106" s="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5"/>
    </row>
    <row r="107" spans="1:29" x14ac:dyDescent="0.25">
      <c r="A107" s="2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5"/>
    </row>
    <row r="108" spans="1:29" x14ac:dyDescent="0.25">
      <c r="A108" s="2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5"/>
    </row>
    <row r="109" spans="1:29" x14ac:dyDescent="0.25">
      <c r="A109" s="2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5"/>
    </row>
    <row r="110" spans="1:29" x14ac:dyDescent="0.25">
      <c r="A110" s="2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5"/>
    </row>
    <row r="111" spans="1:29" x14ac:dyDescent="0.25">
      <c r="A111" s="2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5"/>
    </row>
    <row r="112" spans="1:29" x14ac:dyDescent="0.25">
      <c r="A112" s="2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5"/>
    </row>
    <row r="113" spans="1:29" x14ac:dyDescent="0.25">
      <c r="A113" s="2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5"/>
    </row>
    <row r="114" spans="1:29" x14ac:dyDescent="0.25">
      <c r="A114" s="2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5"/>
    </row>
    <row r="115" spans="1:29" x14ac:dyDescent="0.25">
      <c r="A115" s="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5"/>
    </row>
    <row r="116" spans="1:29" x14ac:dyDescent="0.25">
      <c r="A116" s="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5"/>
    </row>
    <row r="117" spans="1:29" x14ac:dyDescent="0.25">
      <c r="A117" s="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5"/>
    </row>
    <row r="118" spans="1:29" x14ac:dyDescent="0.25">
      <c r="A118" s="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5"/>
    </row>
    <row r="119" spans="1:29" x14ac:dyDescent="0.25">
      <c r="A119" s="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5"/>
    </row>
    <row r="120" spans="1:29" x14ac:dyDescent="0.25">
      <c r="A120" s="2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5"/>
    </row>
    <row r="121" spans="1:29" x14ac:dyDescent="0.25">
      <c r="A121" s="2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5"/>
    </row>
    <row r="122" spans="1:29" x14ac:dyDescent="0.25">
      <c r="A122" s="2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5"/>
    </row>
    <row r="123" spans="1:29" x14ac:dyDescent="0.25">
      <c r="A123" s="2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5"/>
    </row>
    <row r="124" spans="1:29" x14ac:dyDescent="0.25">
      <c r="A124" s="2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5"/>
    </row>
    <row r="125" spans="1:29" x14ac:dyDescent="0.25">
      <c r="A125" s="2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5"/>
    </row>
    <row r="126" spans="1:29" x14ac:dyDescent="0.25">
      <c r="A126" s="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5"/>
    </row>
    <row r="127" spans="1:29" x14ac:dyDescent="0.25">
      <c r="A127" s="2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5"/>
    </row>
    <row r="128" spans="1:29" x14ac:dyDescent="0.25">
      <c r="A128" s="2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5"/>
    </row>
    <row r="129" spans="1:29" x14ac:dyDescent="0.25">
      <c r="A129" s="2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5"/>
    </row>
    <row r="130" spans="1:29" x14ac:dyDescent="0.25">
      <c r="A130" s="2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5"/>
    </row>
    <row r="131" spans="1:29" x14ac:dyDescent="0.25">
      <c r="A131" s="2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5"/>
    </row>
    <row r="132" spans="1:29" x14ac:dyDescent="0.25">
      <c r="A132" s="2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5"/>
    </row>
    <row r="133" spans="1:29" x14ac:dyDescent="0.25">
      <c r="A133" s="2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5"/>
    </row>
    <row r="134" spans="1:29" x14ac:dyDescent="0.25">
      <c r="A134" s="2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5"/>
    </row>
    <row r="135" spans="1:29" x14ac:dyDescent="0.25">
      <c r="A135" s="2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5"/>
    </row>
    <row r="136" spans="1:29" x14ac:dyDescent="0.25">
      <c r="A136" s="2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5"/>
    </row>
    <row r="137" spans="1:29" x14ac:dyDescent="0.25">
      <c r="A137" s="2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5"/>
    </row>
    <row r="138" spans="1:29" x14ac:dyDescent="0.25">
      <c r="A138" s="2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5"/>
    </row>
    <row r="139" spans="1:29" x14ac:dyDescent="0.25">
      <c r="A139" s="2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5"/>
    </row>
    <row r="140" spans="1:29" x14ac:dyDescent="0.25">
      <c r="A140" s="2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5"/>
    </row>
    <row r="141" spans="1:29" x14ac:dyDescent="0.25">
      <c r="A141" s="2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5"/>
    </row>
    <row r="142" spans="1:29" x14ac:dyDescent="0.25">
      <c r="A142" s="2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5"/>
    </row>
    <row r="143" spans="1:29" x14ac:dyDescent="0.25">
      <c r="A143" s="2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5"/>
    </row>
    <row r="144" spans="1:29" x14ac:dyDescent="0.25">
      <c r="A144" s="2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5"/>
    </row>
    <row r="145" spans="1:29" x14ac:dyDescent="0.25">
      <c r="A145" s="2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5"/>
    </row>
    <row r="146" spans="1:29" x14ac:dyDescent="0.25">
      <c r="A146" s="2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5"/>
    </row>
    <row r="147" spans="1:29" x14ac:dyDescent="0.25">
      <c r="A147" s="2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5"/>
    </row>
    <row r="148" spans="1:29" x14ac:dyDescent="0.25">
      <c r="A148" s="2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5"/>
    </row>
    <row r="149" spans="1:29" x14ac:dyDescent="0.25">
      <c r="A149" s="2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5"/>
    </row>
    <row r="150" spans="1:29" x14ac:dyDescent="0.25">
      <c r="A150" s="2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5"/>
    </row>
    <row r="151" spans="1:29" x14ac:dyDescent="0.25">
      <c r="A151" s="2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5"/>
    </row>
    <row r="152" spans="1:29" x14ac:dyDescent="0.25">
      <c r="A152" s="2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5"/>
    </row>
    <row r="153" spans="1:29" x14ac:dyDescent="0.25">
      <c r="A153" s="2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5"/>
    </row>
    <row r="154" spans="1:29" x14ac:dyDescent="0.25">
      <c r="A154" s="2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5"/>
    </row>
    <row r="155" spans="1:29" x14ac:dyDescent="0.25">
      <c r="A155" s="2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5"/>
    </row>
    <row r="156" spans="1:29" x14ac:dyDescent="0.25">
      <c r="A156" s="2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5"/>
    </row>
    <row r="157" spans="1:29" x14ac:dyDescent="0.25">
      <c r="A157" s="2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5"/>
    </row>
    <row r="158" spans="1:29" x14ac:dyDescent="0.25">
      <c r="A158" s="2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5"/>
    </row>
    <row r="159" spans="1:29" x14ac:dyDescent="0.25">
      <c r="A159" s="2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5"/>
    </row>
    <row r="160" spans="1:29" x14ac:dyDescent="0.25">
      <c r="A160" s="2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5"/>
    </row>
    <row r="161" spans="1:29" x14ac:dyDescent="0.25">
      <c r="A161" s="2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5"/>
    </row>
    <row r="162" spans="1:29" x14ac:dyDescent="0.25">
      <c r="A162" s="2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5"/>
    </row>
    <row r="163" spans="1:29" x14ac:dyDescent="0.25">
      <c r="A163" s="2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5"/>
    </row>
    <row r="164" spans="1:29" x14ac:dyDescent="0.25">
      <c r="A164" s="2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5"/>
    </row>
    <row r="165" spans="1:29" x14ac:dyDescent="0.25">
      <c r="A165" s="2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5"/>
    </row>
    <row r="166" spans="1:29" x14ac:dyDescent="0.25">
      <c r="A166" s="2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5"/>
    </row>
    <row r="167" spans="1:29" x14ac:dyDescent="0.25">
      <c r="A167" s="2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5"/>
    </row>
    <row r="168" spans="1:29" x14ac:dyDescent="0.25">
      <c r="A168" s="2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5"/>
    </row>
    <row r="169" spans="1:29" x14ac:dyDescent="0.25">
      <c r="A169" s="2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5"/>
    </row>
    <row r="170" spans="1:29" x14ac:dyDescent="0.25">
      <c r="A170" s="2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5"/>
    </row>
    <row r="171" spans="1:29" x14ac:dyDescent="0.25">
      <c r="A171" s="2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5"/>
    </row>
    <row r="172" spans="1:29" x14ac:dyDescent="0.25">
      <c r="A172" s="2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5"/>
    </row>
    <row r="173" spans="1:29" x14ac:dyDescent="0.25">
      <c r="A173" s="2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5"/>
    </row>
    <row r="174" spans="1:29" x14ac:dyDescent="0.25">
      <c r="A174" s="2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5"/>
    </row>
    <row r="175" spans="1:29" x14ac:dyDescent="0.25">
      <c r="A175" s="2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5"/>
    </row>
    <row r="176" spans="1:29" x14ac:dyDescent="0.25">
      <c r="A176" s="2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5"/>
    </row>
    <row r="177" spans="1:29" x14ac:dyDescent="0.25">
      <c r="A177" s="2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5"/>
    </row>
    <row r="178" spans="1:29" x14ac:dyDescent="0.25">
      <c r="A178" s="2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5"/>
    </row>
    <row r="179" spans="1:29" x14ac:dyDescent="0.25">
      <c r="A179" s="2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5"/>
    </row>
    <row r="180" spans="1:29" x14ac:dyDescent="0.25">
      <c r="A180" s="2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5"/>
    </row>
    <row r="181" spans="1:29" x14ac:dyDescent="0.25">
      <c r="A181" s="2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5"/>
    </row>
    <row r="182" spans="1:29" x14ac:dyDescent="0.25">
      <c r="A182" s="2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5"/>
    </row>
    <row r="183" spans="1:29" x14ac:dyDescent="0.25">
      <c r="A183" s="2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5"/>
    </row>
    <row r="184" spans="1:29" x14ac:dyDescent="0.25">
      <c r="A184" s="2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5"/>
    </row>
    <row r="185" spans="1:29" x14ac:dyDescent="0.25">
      <c r="A185" s="2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5"/>
    </row>
    <row r="186" spans="1:29" x14ac:dyDescent="0.25">
      <c r="A186" s="2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5"/>
    </row>
    <row r="187" spans="1:29" x14ac:dyDescent="0.25">
      <c r="A187" s="2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5"/>
    </row>
    <row r="188" spans="1:29" x14ac:dyDescent="0.25">
      <c r="A188" s="2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5"/>
    </row>
    <row r="189" spans="1:29" x14ac:dyDescent="0.25">
      <c r="A189" s="2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5"/>
    </row>
    <row r="190" spans="1:29" x14ac:dyDescent="0.25">
      <c r="A190" s="2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5"/>
    </row>
    <row r="191" spans="1:29" x14ac:dyDescent="0.25">
      <c r="A191" s="2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5"/>
    </row>
    <row r="192" spans="1:29" x14ac:dyDescent="0.25">
      <c r="A192" s="2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5"/>
    </row>
    <row r="193" spans="1:29" x14ac:dyDescent="0.25">
      <c r="A193" s="2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5"/>
    </row>
    <row r="194" spans="1:29" x14ac:dyDescent="0.25">
      <c r="A194" s="2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5"/>
    </row>
    <row r="195" spans="1:29" x14ac:dyDescent="0.25">
      <c r="A195" s="2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5"/>
    </row>
    <row r="196" spans="1:29" x14ac:dyDescent="0.25">
      <c r="A196" s="2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5"/>
    </row>
    <row r="197" spans="1:29" x14ac:dyDescent="0.25">
      <c r="A197" s="2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5"/>
    </row>
    <row r="198" spans="1:29" x14ac:dyDescent="0.25">
      <c r="A198" s="2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5"/>
    </row>
    <row r="199" spans="1:29" x14ac:dyDescent="0.25">
      <c r="A199" s="2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5"/>
    </row>
    <row r="200" spans="1:29" x14ac:dyDescent="0.25">
      <c r="A200" s="2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5"/>
    </row>
    <row r="201" spans="1:29" x14ac:dyDescent="0.25">
      <c r="A201" s="2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5"/>
    </row>
    <row r="202" spans="1:29" x14ac:dyDescent="0.25">
      <c r="A202" s="2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5"/>
    </row>
    <row r="203" spans="1:29" x14ac:dyDescent="0.25">
      <c r="A203" s="2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5"/>
    </row>
    <row r="204" spans="1:29" x14ac:dyDescent="0.25">
      <c r="A204" s="2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5"/>
    </row>
    <row r="205" spans="1:29" x14ac:dyDescent="0.25">
      <c r="A205" s="2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5"/>
    </row>
    <row r="206" spans="1:29" x14ac:dyDescent="0.25">
      <c r="A206" s="2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5"/>
    </row>
    <row r="207" spans="1:29" x14ac:dyDescent="0.25">
      <c r="A207" s="2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5"/>
    </row>
    <row r="208" spans="1:29" x14ac:dyDescent="0.25">
      <c r="A208" s="2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5"/>
    </row>
    <row r="209" spans="1:29" x14ac:dyDescent="0.25">
      <c r="A209" s="2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5"/>
    </row>
    <row r="210" spans="1:29" x14ac:dyDescent="0.25">
      <c r="A210" s="2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5"/>
    </row>
    <row r="211" spans="1:29" x14ac:dyDescent="0.25">
      <c r="A211" s="2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5"/>
    </row>
    <row r="212" spans="1:29" x14ac:dyDescent="0.25">
      <c r="A212" s="2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5"/>
    </row>
    <row r="213" spans="1:29" x14ac:dyDescent="0.25">
      <c r="A213" s="2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5"/>
    </row>
    <row r="214" spans="1:29" x14ac:dyDescent="0.25">
      <c r="A214" s="2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5"/>
    </row>
    <row r="215" spans="1:29" x14ac:dyDescent="0.25">
      <c r="A215" s="2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5"/>
    </row>
    <row r="216" spans="1:29" x14ac:dyDescent="0.25">
      <c r="A216" s="2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5"/>
    </row>
    <row r="217" spans="1:29" x14ac:dyDescent="0.25">
      <c r="A217" s="2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5"/>
    </row>
    <row r="218" spans="1:29" x14ac:dyDescent="0.25">
      <c r="A218" s="2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5"/>
    </row>
    <row r="219" spans="1:29" x14ac:dyDescent="0.25">
      <c r="A219" s="2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5"/>
    </row>
    <row r="220" spans="1:29" x14ac:dyDescent="0.25">
      <c r="A220" s="2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5"/>
    </row>
    <row r="221" spans="1:29" x14ac:dyDescent="0.25">
      <c r="A221" s="2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5"/>
    </row>
    <row r="222" spans="1:29" x14ac:dyDescent="0.25">
      <c r="A222" s="2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5"/>
    </row>
    <row r="223" spans="1:29" x14ac:dyDescent="0.25">
      <c r="A223" s="2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5"/>
    </row>
    <row r="224" spans="1:29" x14ac:dyDescent="0.25">
      <c r="A224" s="2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5"/>
    </row>
    <row r="225" spans="1:29" x14ac:dyDescent="0.25">
      <c r="A225" s="2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5"/>
    </row>
    <row r="226" spans="1:29" x14ac:dyDescent="0.25">
      <c r="A226" s="2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5"/>
    </row>
    <row r="227" spans="1:29" x14ac:dyDescent="0.25">
      <c r="A227" s="2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5"/>
    </row>
    <row r="228" spans="1:29" x14ac:dyDescent="0.25">
      <c r="A228" s="2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5"/>
    </row>
    <row r="229" spans="1:29" x14ac:dyDescent="0.25">
      <c r="A229" s="2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5"/>
    </row>
    <row r="230" spans="1:29" x14ac:dyDescent="0.25">
      <c r="A230" s="2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5"/>
    </row>
    <row r="231" spans="1:29" x14ac:dyDescent="0.25">
      <c r="A231" s="2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5"/>
    </row>
    <row r="232" spans="1:29" x14ac:dyDescent="0.25">
      <c r="A232" s="2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5"/>
    </row>
    <row r="233" spans="1:29" x14ac:dyDescent="0.25">
      <c r="A233" s="2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5"/>
    </row>
    <row r="234" spans="1:29" x14ac:dyDescent="0.25">
      <c r="A234" s="2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5"/>
    </row>
    <row r="235" spans="1:29" x14ac:dyDescent="0.25">
      <c r="A235" s="2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5"/>
    </row>
    <row r="236" spans="1:29" x14ac:dyDescent="0.25">
      <c r="A236" s="2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5"/>
    </row>
    <row r="237" spans="1:29" x14ac:dyDescent="0.25">
      <c r="A237" s="2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5"/>
    </row>
    <row r="238" spans="1:29" x14ac:dyDescent="0.25">
      <c r="A238" s="2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5"/>
    </row>
    <row r="239" spans="1:29" x14ac:dyDescent="0.25">
      <c r="A239" s="2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5"/>
    </row>
    <row r="240" spans="1:29" x14ac:dyDescent="0.25">
      <c r="A240" s="2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5"/>
    </row>
    <row r="241" spans="1:29" x14ac:dyDescent="0.25">
      <c r="A241" s="2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5"/>
    </row>
    <row r="242" spans="1:29" x14ac:dyDescent="0.25">
      <c r="A242" s="2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5"/>
    </row>
    <row r="243" spans="1:29" x14ac:dyDescent="0.25">
      <c r="A243" s="2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5"/>
    </row>
    <row r="244" spans="1:29" x14ac:dyDescent="0.25">
      <c r="A244" s="2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5"/>
    </row>
    <row r="245" spans="1:29" x14ac:dyDescent="0.25">
      <c r="A245" s="2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5"/>
    </row>
    <row r="246" spans="1:29" x14ac:dyDescent="0.25">
      <c r="A246" s="2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5"/>
    </row>
    <row r="247" spans="1:29" x14ac:dyDescent="0.25">
      <c r="A247" s="2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5"/>
    </row>
    <row r="248" spans="1:29" x14ac:dyDescent="0.25">
      <c r="A248" s="2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5"/>
    </row>
    <row r="249" spans="1:29" x14ac:dyDescent="0.25">
      <c r="A249" s="2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5"/>
    </row>
    <row r="250" spans="1:29" x14ac:dyDescent="0.25">
      <c r="A250" s="2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5"/>
    </row>
    <row r="251" spans="1:29" x14ac:dyDescent="0.25">
      <c r="A251" s="2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5"/>
    </row>
    <row r="252" spans="1:29" x14ac:dyDescent="0.25">
      <c r="A252" s="2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5"/>
    </row>
    <row r="253" spans="1:29" x14ac:dyDescent="0.25">
      <c r="A253" s="2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5"/>
    </row>
    <row r="254" spans="1:29" x14ac:dyDescent="0.25">
      <c r="A254" s="2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5"/>
    </row>
    <row r="255" spans="1:29" x14ac:dyDescent="0.25">
      <c r="A255" s="2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5"/>
    </row>
    <row r="256" spans="1:29" x14ac:dyDescent="0.25">
      <c r="A256" s="2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5"/>
    </row>
    <row r="257" spans="1:29" x14ac:dyDescent="0.25">
      <c r="A257" s="2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5"/>
    </row>
    <row r="258" spans="1:29" x14ac:dyDescent="0.25">
      <c r="A258" s="2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5"/>
    </row>
    <row r="259" spans="1:29" x14ac:dyDescent="0.25">
      <c r="A259" s="2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5"/>
    </row>
    <row r="260" spans="1:29" x14ac:dyDescent="0.25">
      <c r="A260" s="2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5"/>
    </row>
    <row r="261" spans="1:29" x14ac:dyDescent="0.25">
      <c r="A261" s="2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5"/>
    </row>
    <row r="262" spans="1:29" x14ac:dyDescent="0.25">
      <c r="A262" s="2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5"/>
    </row>
    <row r="263" spans="1:29" x14ac:dyDescent="0.25">
      <c r="A263" s="2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5"/>
    </row>
    <row r="264" spans="1:29" x14ac:dyDescent="0.25">
      <c r="A264" s="2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5"/>
    </row>
    <row r="265" spans="1:29" x14ac:dyDescent="0.25">
      <c r="A265" s="2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5"/>
    </row>
    <row r="266" spans="1:29" x14ac:dyDescent="0.25">
      <c r="A266" s="2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5"/>
    </row>
    <row r="267" spans="1:29" x14ac:dyDescent="0.25">
      <c r="A267" s="2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5"/>
    </row>
    <row r="268" spans="1:29" x14ac:dyDescent="0.25">
      <c r="A268" s="2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5"/>
    </row>
    <row r="269" spans="1:29" x14ac:dyDescent="0.25">
      <c r="A269" s="2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5"/>
    </row>
    <row r="270" spans="1:29" x14ac:dyDescent="0.25">
      <c r="A270" s="2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5"/>
    </row>
    <row r="271" spans="1:29" x14ac:dyDescent="0.25">
      <c r="A271" s="2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5"/>
    </row>
    <row r="272" spans="1:29" x14ac:dyDescent="0.25">
      <c r="A272" s="2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5"/>
    </row>
    <row r="273" spans="1:29" x14ac:dyDescent="0.25">
      <c r="A273" s="2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5"/>
    </row>
    <row r="274" spans="1:29" x14ac:dyDescent="0.25">
      <c r="A274" s="2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5"/>
    </row>
    <row r="275" spans="1:29" x14ac:dyDescent="0.25">
      <c r="A275" s="2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5"/>
    </row>
    <row r="276" spans="1:29" x14ac:dyDescent="0.25">
      <c r="A276" s="2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5"/>
    </row>
    <row r="277" spans="1:29" x14ac:dyDescent="0.25">
      <c r="A277" s="2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5"/>
    </row>
    <row r="278" spans="1:29" x14ac:dyDescent="0.25">
      <c r="A278" s="2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5"/>
    </row>
    <row r="279" spans="1:29" x14ac:dyDescent="0.25">
      <c r="A279" s="2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5"/>
    </row>
    <row r="280" spans="1:29" x14ac:dyDescent="0.25">
      <c r="A280" s="2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5"/>
    </row>
    <row r="281" spans="1:29" x14ac:dyDescent="0.25">
      <c r="A281" s="2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5"/>
    </row>
    <row r="282" spans="1:29" x14ac:dyDescent="0.25">
      <c r="A282" s="2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5"/>
    </row>
    <row r="283" spans="1:29" x14ac:dyDescent="0.25">
      <c r="A283" s="2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5"/>
    </row>
    <row r="284" spans="1:29" x14ac:dyDescent="0.25">
      <c r="A284" s="2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5"/>
    </row>
    <row r="285" spans="1:29" x14ac:dyDescent="0.25">
      <c r="A285" s="2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5"/>
    </row>
    <row r="286" spans="1:29" x14ac:dyDescent="0.25">
      <c r="A286" s="2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5"/>
    </row>
    <row r="287" spans="1:29" x14ac:dyDescent="0.25">
      <c r="A287" s="2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5"/>
    </row>
    <row r="288" spans="1:29" x14ac:dyDescent="0.25">
      <c r="A288" s="2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5"/>
    </row>
    <row r="289" spans="1:29" x14ac:dyDescent="0.25">
      <c r="A289" s="2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5"/>
    </row>
    <row r="290" spans="1:29" x14ac:dyDescent="0.25">
      <c r="A290" s="2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5"/>
    </row>
    <row r="291" spans="1:29" x14ac:dyDescent="0.25">
      <c r="A291" s="2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5"/>
    </row>
    <row r="292" spans="1:29" x14ac:dyDescent="0.25">
      <c r="A292" s="2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5"/>
    </row>
    <row r="293" spans="1:29" x14ac:dyDescent="0.25">
      <c r="A293" s="2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5"/>
    </row>
    <row r="294" spans="1:29" x14ac:dyDescent="0.25">
      <c r="A294" s="2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5"/>
    </row>
    <row r="295" spans="1:29" x14ac:dyDescent="0.25">
      <c r="A295" s="2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5"/>
    </row>
    <row r="296" spans="1:29" x14ac:dyDescent="0.25">
      <c r="A296" s="2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5"/>
    </row>
    <row r="297" spans="1:29" x14ac:dyDescent="0.25">
      <c r="A297" s="2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5"/>
    </row>
    <row r="298" spans="1:29" x14ac:dyDescent="0.25">
      <c r="A298" s="2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5"/>
    </row>
    <row r="299" spans="1:29" x14ac:dyDescent="0.25">
      <c r="A299" s="2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5"/>
    </row>
    <row r="300" spans="1:29" x14ac:dyDescent="0.25">
      <c r="A300" s="2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5"/>
    </row>
    <row r="301" spans="1:29" x14ac:dyDescent="0.25">
      <c r="A301" s="2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5"/>
    </row>
    <row r="302" spans="1:29" x14ac:dyDescent="0.25">
      <c r="A302" s="2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5"/>
    </row>
    <row r="303" spans="1:29" x14ac:dyDescent="0.25">
      <c r="A303" s="2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5"/>
    </row>
    <row r="304" spans="1:29" x14ac:dyDescent="0.25">
      <c r="A304" s="2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5"/>
    </row>
    <row r="305" spans="1:29" x14ac:dyDescent="0.25">
      <c r="A305" s="2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5"/>
    </row>
    <row r="306" spans="1:29" x14ac:dyDescent="0.25">
      <c r="A306" s="2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5"/>
    </row>
    <row r="307" spans="1:29" x14ac:dyDescent="0.25">
      <c r="A307" s="2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5"/>
    </row>
    <row r="308" spans="1:29" x14ac:dyDescent="0.25">
      <c r="A308" s="2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5"/>
    </row>
    <row r="309" spans="1:29" x14ac:dyDescent="0.25">
      <c r="A309" s="2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5"/>
    </row>
    <row r="310" spans="1:29" x14ac:dyDescent="0.25">
      <c r="A310" s="2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5"/>
    </row>
    <row r="311" spans="1:29" x14ac:dyDescent="0.25">
      <c r="A311" s="2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5"/>
    </row>
    <row r="312" spans="1:29" x14ac:dyDescent="0.25">
      <c r="A312" s="2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5"/>
    </row>
    <row r="313" spans="1:29" x14ac:dyDescent="0.25">
      <c r="A313" s="2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5"/>
    </row>
    <row r="314" spans="1:29" x14ac:dyDescent="0.25">
      <c r="A314" s="2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5"/>
    </row>
    <row r="315" spans="1:29" x14ac:dyDescent="0.25">
      <c r="A315" s="2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5"/>
    </row>
    <row r="316" spans="1:29" x14ac:dyDescent="0.25">
      <c r="A316" s="2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5"/>
    </row>
    <row r="317" spans="1:29" x14ac:dyDescent="0.25">
      <c r="A317" s="2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5"/>
    </row>
    <row r="318" spans="1:29" x14ac:dyDescent="0.25">
      <c r="A318" s="2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5"/>
    </row>
    <row r="319" spans="1:29" x14ac:dyDescent="0.25">
      <c r="A319" s="2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5"/>
    </row>
    <row r="320" spans="1:29" x14ac:dyDescent="0.25">
      <c r="A320" s="2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5"/>
    </row>
    <row r="321" spans="1:29" x14ac:dyDescent="0.25">
      <c r="A321" s="2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5"/>
    </row>
    <row r="322" spans="1:29" x14ac:dyDescent="0.25">
      <c r="A322" s="2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5"/>
    </row>
    <row r="323" spans="1:29" x14ac:dyDescent="0.25">
      <c r="A323" s="2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5"/>
    </row>
    <row r="324" spans="1:29" x14ac:dyDescent="0.25">
      <c r="A324" s="2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5"/>
    </row>
    <row r="325" spans="1:29" x14ac:dyDescent="0.25">
      <c r="A325" s="2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5"/>
    </row>
    <row r="326" spans="1:29" x14ac:dyDescent="0.25">
      <c r="A326" s="2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5"/>
    </row>
    <row r="327" spans="1:29" x14ac:dyDescent="0.25">
      <c r="A327" s="2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5"/>
    </row>
    <row r="328" spans="1:29" x14ac:dyDescent="0.25">
      <c r="A328" s="2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5"/>
    </row>
    <row r="329" spans="1:29" x14ac:dyDescent="0.25">
      <c r="A329" s="2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5"/>
    </row>
    <row r="330" spans="1:29" x14ac:dyDescent="0.25">
      <c r="A330" s="2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5"/>
    </row>
    <row r="331" spans="1:29" x14ac:dyDescent="0.25">
      <c r="A331" s="2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5"/>
    </row>
    <row r="332" spans="1:29" x14ac:dyDescent="0.25">
      <c r="A332" s="2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5"/>
    </row>
    <row r="333" spans="1:29" x14ac:dyDescent="0.25">
      <c r="A333" s="2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5"/>
    </row>
    <row r="334" spans="1:29" x14ac:dyDescent="0.25">
      <c r="A334" s="2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5"/>
    </row>
    <row r="335" spans="1:29" x14ac:dyDescent="0.25">
      <c r="A335" s="2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5"/>
    </row>
    <row r="336" spans="1:29" x14ac:dyDescent="0.25">
      <c r="A336" s="2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5"/>
    </row>
    <row r="337" spans="1:29" x14ac:dyDescent="0.25">
      <c r="A337" s="2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5"/>
    </row>
    <row r="338" spans="1:29" x14ac:dyDescent="0.25">
      <c r="A338" s="2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5"/>
    </row>
    <row r="339" spans="1:29" x14ac:dyDescent="0.25">
      <c r="A339" s="2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5"/>
    </row>
    <row r="340" spans="1:29" x14ac:dyDescent="0.25">
      <c r="A340" s="2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5"/>
    </row>
    <row r="341" spans="1:29" x14ac:dyDescent="0.25">
      <c r="A341" s="2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5"/>
    </row>
    <row r="342" spans="1:29" x14ac:dyDescent="0.25">
      <c r="A342" s="2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5"/>
    </row>
    <row r="343" spans="1:29" x14ac:dyDescent="0.25">
      <c r="A343" s="2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5"/>
    </row>
    <row r="344" spans="1:29" x14ac:dyDescent="0.25">
      <c r="A344" s="2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5"/>
    </row>
    <row r="345" spans="1:29" x14ac:dyDescent="0.25">
      <c r="A345" s="2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5"/>
    </row>
    <row r="346" spans="1:29" x14ac:dyDescent="0.25">
      <c r="A346" s="2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5"/>
    </row>
    <row r="347" spans="1:29" x14ac:dyDescent="0.25">
      <c r="A347" s="2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5"/>
    </row>
    <row r="348" spans="1:29" x14ac:dyDescent="0.25">
      <c r="A348" s="2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5"/>
    </row>
    <row r="349" spans="1:29" x14ac:dyDescent="0.25">
      <c r="A349" s="2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5"/>
    </row>
    <row r="350" spans="1:29" x14ac:dyDescent="0.25">
      <c r="A350" s="2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5"/>
    </row>
    <row r="351" spans="1:29" x14ac:dyDescent="0.25">
      <c r="A351" s="2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5"/>
    </row>
    <row r="352" spans="1:29" x14ac:dyDescent="0.25">
      <c r="A352" s="2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5"/>
    </row>
    <row r="353" spans="1:29" x14ac:dyDescent="0.25">
      <c r="A353" s="2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5"/>
    </row>
    <row r="354" spans="1:29" x14ac:dyDescent="0.25">
      <c r="A354" s="2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5"/>
    </row>
    <row r="355" spans="1:29" x14ac:dyDescent="0.25">
      <c r="A355" s="2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5"/>
    </row>
    <row r="356" spans="1:29" x14ac:dyDescent="0.25">
      <c r="A356" s="2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5"/>
    </row>
    <row r="357" spans="1:29" x14ac:dyDescent="0.25">
      <c r="A357" s="2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5"/>
    </row>
    <row r="358" spans="1:29" x14ac:dyDescent="0.25">
      <c r="A358" s="2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5"/>
    </row>
    <row r="359" spans="1:29" x14ac:dyDescent="0.25">
      <c r="A359" s="2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5"/>
    </row>
    <row r="360" spans="1:29" x14ac:dyDescent="0.25">
      <c r="A360" s="2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5"/>
    </row>
    <row r="361" spans="1:29" x14ac:dyDescent="0.25">
      <c r="A361" s="2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5"/>
    </row>
    <row r="362" spans="1:29" x14ac:dyDescent="0.25">
      <c r="A362" s="2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5"/>
    </row>
    <row r="363" spans="1:29" x14ac:dyDescent="0.25">
      <c r="A363" s="2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5"/>
    </row>
    <row r="364" spans="1:29" x14ac:dyDescent="0.25">
      <c r="A364" s="2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5"/>
    </row>
    <row r="365" spans="1:29" x14ac:dyDescent="0.25">
      <c r="A365" s="2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5"/>
    </row>
    <row r="366" spans="1:29" x14ac:dyDescent="0.25">
      <c r="A366" s="2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5"/>
    </row>
    <row r="367" spans="1:29" x14ac:dyDescent="0.25">
      <c r="A367" s="2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5"/>
    </row>
    <row r="368" spans="1:29" x14ac:dyDescent="0.25">
      <c r="A368" s="2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5"/>
    </row>
    <row r="369" spans="1:29" x14ac:dyDescent="0.25">
      <c r="A369" s="2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5"/>
    </row>
    <row r="370" spans="1:29" x14ac:dyDescent="0.25">
      <c r="A370" s="2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5"/>
    </row>
    <row r="371" spans="1:29" x14ac:dyDescent="0.25">
      <c r="A371" s="2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5"/>
    </row>
    <row r="372" spans="1:29" x14ac:dyDescent="0.25">
      <c r="A372" s="2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5"/>
    </row>
    <row r="373" spans="1:29" x14ac:dyDescent="0.25">
      <c r="A373" s="2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5"/>
    </row>
    <row r="374" spans="1:29" x14ac:dyDescent="0.25">
      <c r="A374" s="2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5"/>
    </row>
    <row r="375" spans="1:29" x14ac:dyDescent="0.25">
      <c r="A375" s="2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5"/>
    </row>
    <row r="376" spans="1:29" x14ac:dyDescent="0.25">
      <c r="A376" s="2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5"/>
    </row>
    <row r="377" spans="1:29" x14ac:dyDescent="0.25">
      <c r="A377" s="2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5"/>
    </row>
    <row r="378" spans="1:29" x14ac:dyDescent="0.25">
      <c r="A378" s="2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5"/>
    </row>
    <row r="379" spans="1:29" x14ac:dyDescent="0.25">
      <c r="A379" s="2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5"/>
    </row>
    <row r="380" spans="1:29" x14ac:dyDescent="0.25">
      <c r="A380" s="2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5"/>
    </row>
    <row r="381" spans="1:29" x14ac:dyDescent="0.25">
      <c r="A381" s="2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5"/>
    </row>
    <row r="382" spans="1:29" x14ac:dyDescent="0.25">
      <c r="A382" s="2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5"/>
    </row>
    <row r="383" spans="1:29" x14ac:dyDescent="0.25">
      <c r="A383" s="2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5"/>
    </row>
    <row r="384" spans="1:29" x14ac:dyDescent="0.25">
      <c r="A384" s="2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5"/>
    </row>
    <row r="385" spans="1:29" x14ac:dyDescent="0.25">
      <c r="A385" s="2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5"/>
    </row>
    <row r="386" spans="1:29" x14ac:dyDescent="0.25">
      <c r="A386" s="2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5"/>
    </row>
    <row r="387" spans="1:29" x14ac:dyDescent="0.25">
      <c r="A387" s="2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5"/>
    </row>
    <row r="388" spans="1:29" x14ac:dyDescent="0.25">
      <c r="A388" s="2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5"/>
    </row>
    <row r="389" spans="1:29" x14ac:dyDescent="0.25">
      <c r="A389" s="2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5"/>
    </row>
    <row r="390" spans="1:29" x14ac:dyDescent="0.25">
      <c r="A390" s="2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5"/>
    </row>
    <row r="391" spans="1:29" x14ac:dyDescent="0.25">
      <c r="A391" s="2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5"/>
    </row>
    <row r="392" spans="1:29" x14ac:dyDescent="0.25">
      <c r="A392" s="2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5"/>
    </row>
    <row r="393" spans="1:29" x14ac:dyDescent="0.25">
      <c r="A393" s="2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5"/>
    </row>
    <row r="394" spans="1:29" x14ac:dyDescent="0.25">
      <c r="A394" s="2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5"/>
    </row>
    <row r="395" spans="1:29" x14ac:dyDescent="0.25">
      <c r="A395" s="2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5"/>
    </row>
    <row r="396" spans="1:29" x14ac:dyDescent="0.25">
      <c r="A396" s="2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5"/>
    </row>
    <row r="397" spans="1:29" x14ac:dyDescent="0.25">
      <c r="A397" s="2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5"/>
    </row>
    <row r="398" spans="1:29" x14ac:dyDescent="0.25">
      <c r="A398" s="2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5"/>
    </row>
    <row r="399" spans="1:29" x14ac:dyDescent="0.25">
      <c r="A399" s="2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5"/>
    </row>
    <row r="400" spans="1:29" x14ac:dyDescent="0.25">
      <c r="A400" s="2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5"/>
    </row>
    <row r="401" spans="1:29" x14ac:dyDescent="0.25">
      <c r="A401" s="2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5"/>
    </row>
    <row r="402" spans="1:29" x14ac:dyDescent="0.25">
      <c r="A402" s="2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5"/>
    </row>
    <row r="403" spans="1:29" x14ac:dyDescent="0.25">
      <c r="A403" s="2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5"/>
    </row>
    <row r="404" spans="1:29" x14ac:dyDescent="0.25">
      <c r="A404" s="2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5"/>
    </row>
    <row r="405" spans="1:29" x14ac:dyDescent="0.25">
      <c r="A405" s="2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5"/>
    </row>
    <row r="406" spans="1:29" x14ac:dyDescent="0.25">
      <c r="A406" s="2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5"/>
    </row>
    <row r="407" spans="1:29" x14ac:dyDescent="0.25">
      <c r="A407" s="2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5"/>
    </row>
    <row r="408" spans="1:29" x14ac:dyDescent="0.25">
      <c r="A408" s="2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5"/>
    </row>
    <row r="409" spans="1:29" x14ac:dyDescent="0.25">
      <c r="A409" s="2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5"/>
    </row>
    <row r="410" spans="1:29" x14ac:dyDescent="0.25">
      <c r="A410" s="2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5"/>
    </row>
    <row r="411" spans="1:29" x14ac:dyDescent="0.25">
      <c r="A411" s="2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5"/>
    </row>
    <row r="412" spans="1:29" x14ac:dyDescent="0.25">
      <c r="A412" s="2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5"/>
    </row>
    <row r="413" spans="1:29" x14ac:dyDescent="0.25">
      <c r="A413" s="2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5"/>
    </row>
    <row r="414" spans="1:29" x14ac:dyDescent="0.25">
      <c r="A414" s="2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5"/>
    </row>
    <row r="415" spans="1:29" x14ac:dyDescent="0.25">
      <c r="A415" s="2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5"/>
    </row>
    <row r="416" spans="1:29" x14ac:dyDescent="0.25">
      <c r="A416" s="2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5"/>
    </row>
    <row r="417" spans="1:29" x14ac:dyDescent="0.25">
      <c r="A417" s="2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5"/>
    </row>
    <row r="418" spans="1:29" x14ac:dyDescent="0.25">
      <c r="A418" s="2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5"/>
    </row>
    <row r="419" spans="1:29" x14ac:dyDescent="0.25">
      <c r="A419" s="2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5"/>
    </row>
    <row r="420" spans="1:29" x14ac:dyDescent="0.25">
      <c r="A420" s="2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5"/>
    </row>
    <row r="421" spans="1:29" x14ac:dyDescent="0.25">
      <c r="A421" s="2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5"/>
    </row>
    <row r="422" spans="1:29" x14ac:dyDescent="0.25">
      <c r="A422" s="2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5"/>
    </row>
    <row r="423" spans="1:29" x14ac:dyDescent="0.25">
      <c r="A423" s="2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5"/>
    </row>
    <row r="424" spans="1:29" x14ac:dyDescent="0.25">
      <c r="A424" s="2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5"/>
    </row>
    <row r="425" spans="1:29" x14ac:dyDescent="0.25">
      <c r="A425" s="2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5"/>
    </row>
    <row r="426" spans="1:29" x14ac:dyDescent="0.25">
      <c r="A426" s="2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5"/>
    </row>
    <row r="427" spans="1:29" x14ac:dyDescent="0.25">
      <c r="A427" s="2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5"/>
    </row>
    <row r="428" spans="1:29" x14ac:dyDescent="0.25">
      <c r="A428" s="2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5"/>
    </row>
    <row r="429" spans="1:29" x14ac:dyDescent="0.25">
      <c r="A429" s="2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5"/>
    </row>
    <row r="430" spans="1:29" x14ac:dyDescent="0.25">
      <c r="A430" s="2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5"/>
    </row>
    <row r="431" spans="1:29" x14ac:dyDescent="0.25">
      <c r="A431" s="2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5"/>
    </row>
    <row r="432" spans="1:29" x14ac:dyDescent="0.25">
      <c r="A432" s="2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5"/>
    </row>
    <row r="433" spans="1:29" x14ac:dyDescent="0.25">
      <c r="A433" s="2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5"/>
    </row>
    <row r="434" spans="1:29" x14ac:dyDescent="0.25">
      <c r="A434" s="2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5"/>
    </row>
    <row r="435" spans="1:29" x14ac:dyDescent="0.25">
      <c r="A435" s="2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5"/>
    </row>
    <row r="436" spans="1:29" x14ac:dyDescent="0.25">
      <c r="A436" s="2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5"/>
    </row>
    <row r="437" spans="1:29" x14ac:dyDescent="0.25">
      <c r="A437" s="2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5"/>
    </row>
    <row r="438" spans="1:29" x14ac:dyDescent="0.25">
      <c r="A438" s="2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5"/>
    </row>
    <row r="439" spans="1:29" x14ac:dyDescent="0.25">
      <c r="A439" s="2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5"/>
    </row>
    <row r="440" spans="1:29" x14ac:dyDescent="0.25">
      <c r="A440" s="2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5"/>
    </row>
    <row r="441" spans="1:29" x14ac:dyDescent="0.25">
      <c r="A441" s="2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5"/>
    </row>
    <row r="442" spans="1:29" x14ac:dyDescent="0.25">
      <c r="A442" s="2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5"/>
    </row>
    <row r="443" spans="1:29" x14ac:dyDescent="0.25">
      <c r="A443" s="2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5"/>
    </row>
    <row r="444" spans="1:29" x14ac:dyDescent="0.25">
      <c r="A444" s="2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5"/>
    </row>
    <row r="445" spans="1:29" x14ac:dyDescent="0.25">
      <c r="A445" s="2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5"/>
    </row>
    <row r="446" spans="1:29" x14ac:dyDescent="0.25">
      <c r="A446" s="2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5"/>
    </row>
    <row r="447" spans="1:29" x14ac:dyDescent="0.25">
      <c r="A447" s="2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5"/>
    </row>
    <row r="448" spans="1:29" x14ac:dyDescent="0.25">
      <c r="A448" s="2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5"/>
    </row>
    <row r="449" spans="1:29" x14ac:dyDescent="0.25">
      <c r="A449" s="2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5"/>
    </row>
    <row r="450" spans="1:29" x14ac:dyDescent="0.25">
      <c r="A450" s="2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5"/>
    </row>
    <row r="451" spans="1:29" x14ac:dyDescent="0.25">
      <c r="A451" s="2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5"/>
    </row>
    <row r="452" spans="1:29" x14ac:dyDescent="0.25">
      <c r="A452" s="2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5"/>
    </row>
    <row r="453" spans="1:29" x14ac:dyDescent="0.25">
      <c r="A453" s="2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5"/>
    </row>
    <row r="454" spans="1:29" x14ac:dyDescent="0.25">
      <c r="A454" s="2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5"/>
    </row>
    <row r="455" spans="1:29" x14ac:dyDescent="0.25">
      <c r="A455" s="2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5"/>
    </row>
    <row r="456" spans="1:29" x14ac:dyDescent="0.25">
      <c r="A456" s="2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5"/>
    </row>
    <row r="457" spans="1:29" x14ac:dyDescent="0.25">
      <c r="A457" s="2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5"/>
    </row>
    <row r="458" spans="1:29" x14ac:dyDescent="0.25">
      <c r="A458" s="2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5"/>
    </row>
    <row r="459" spans="1:29" x14ac:dyDescent="0.25">
      <c r="A459" s="2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5"/>
    </row>
    <row r="460" spans="1:29" x14ac:dyDescent="0.25">
      <c r="A460" s="2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5"/>
    </row>
    <row r="461" spans="1:29" x14ac:dyDescent="0.25">
      <c r="A461" s="2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5"/>
    </row>
    <row r="462" spans="1:29" x14ac:dyDescent="0.25">
      <c r="A462" s="2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5"/>
    </row>
    <row r="463" spans="1:29" x14ac:dyDescent="0.25">
      <c r="A463" s="2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5"/>
    </row>
    <row r="464" spans="1:29" x14ac:dyDescent="0.25">
      <c r="A464" s="2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5"/>
    </row>
    <row r="465" spans="1:29" x14ac:dyDescent="0.25">
      <c r="A465" s="2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5"/>
    </row>
    <row r="466" spans="1:29" x14ac:dyDescent="0.25">
      <c r="A466" s="2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5"/>
    </row>
    <row r="467" spans="1:29" x14ac:dyDescent="0.25">
      <c r="A467" s="2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5"/>
    </row>
    <row r="468" spans="1:29" x14ac:dyDescent="0.25">
      <c r="A468" s="2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5"/>
    </row>
    <row r="469" spans="1:29" x14ac:dyDescent="0.25">
      <c r="A469" s="2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5"/>
    </row>
    <row r="470" spans="1:29" x14ac:dyDescent="0.25">
      <c r="A470" s="2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5"/>
    </row>
    <row r="471" spans="1:29" x14ac:dyDescent="0.25">
      <c r="A471" s="2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5"/>
    </row>
    <row r="472" spans="1:29" x14ac:dyDescent="0.25">
      <c r="A472" s="2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5"/>
    </row>
    <row r="473" spans="1:29" x14ac:dyDescent="0.25">
      <c r="A473" s="2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5"/>
    </row>
    <row r="474" spans="1:29" x14ac:dyDescent="0.25">
      <c r="A474" s="2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5"/>
    </row>
    <row r="475" spans="1:29" x14ac:dyDescent="0.25">
      <c r="A475" s="2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5"/>
    </row>
    <row r="476" spans="1:29" x14ac:dyDescent="0.25">
      <c r="A476" s="2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5"/>
    </row>
    <row r="477" spans="1:29" x14ac:dyDescent="0.25">
      <c r="A477" s="2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5"/>
    </row>
    <row r="478" spans="1:29" x14ac:dyDescent="0.25">
      <c r="A478" s="2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5"/>
    </row>
    <row r="479" spans="1:29" x14ac:dyDescent="0.25">
      <c r="A479" s="2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5"/>
    </row>
    <row r="480" spans="1:29" x14ac:dyDescent="0.25">
      <c r="A480" s="2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5"/>
    </row>
    <row r="481" spans="1:29" x14ac:dyDescent="0.25">
      <c r="A481" s="2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5"/>
    </row>
    <row r="482" spans="1:29" x14ac:dyDescent="0.25">
      <c r="A482" s="2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5"/>
    </row>
    <row r="483" spans="1:29" x14ac:dyDescent="0.25">
      <c r="A483" s="2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5"/>
    </row>
    <row r="484" spans="1:29" x14ac:dyDescent="0.25">
      <c r="A484" s="2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5"/>
    </row>
    <row r="485" spans="1:29" x14ac:dyDescent="0.25">
      <c r="A485" s="2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5"/>
    </row>
    <row r="486" spans="1:29" x14ac:dyDescent="0.25">
      <c r="A486" s="2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5"/>
    </row>
    <row r="487" spans="1:29" x14ac:dyDescent="0.25">
      <c r="A487" s="2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5"/>
    </row>
    <row r="488" spans="1:29" x14ac:dyDescent="0.25">
      <c r="A488" s="2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5"/>
    </row>
    <row r="489" spans="1:29" x14ac:dyDescent="0.25">
      <c r="A489" s="2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5"/>
    </row>
    <row r="490" spans="1:29" x14ac:dyDescent="0.25">
      <c r="A490" s="2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5"/>
    </row>
    <row r="491" spans="1:29" x14ac:dyDescent="0.25">
      <c r="A491" s="2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5"/>
    </row>
    <row r="492" spans="1:29" x14ac:dyDescent="0.25">
      <c r="A492" s="2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5"/>
    </row>
    <row r="493" spans="1:29" x14ac:dyDescent="0.25">
      <c r="A493" s="2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5"/>
    </row>
    <row r="494" spans="1:29" x14ac:dyDescent="0.25">
      <c r="A494" s="2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5"/>
    </row>
    <row r="495" spans="1:29" x14ac:dyDescent="0.25">
      <c r="A495" s="2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5"/>
    </row>
    <row r="496" spans="1:29" x14ac:dyDescent="0.25">
      <c r="A496" s="2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5"/>
    </row>
    <row r="497" spans="1:29" x14ac:dyDescent="0.25">
      <c r="A497" s="2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5"/>
    </row>
    <row r="498" spans="1:29" x14ac:dyDescent="0.25">
      <c r="A498" s="2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5"/>
    </row>
    <row r="499" spans="1:29" x14ac:dyDescent="0.25">
      <c r="A499" s="2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5"/>
    </row>
    <row r="500" spans="1:29" x14ac:dyDescent="0.25">
      <c r="A500" s="2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5"/>
    </row>
    <row r="501" spans="1:29" x14ac:dyDescent="0.25">
      <c r="A501" s="2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5"/>
    </row>
    <row r="502" spans="1:29" x14ac:dyDescent="0.25">
      <c r="A502" s="2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5"/>
    </row>
    <row r="503" spans="1:29" x14ac:dyDescent="0.25">
      <c r="A503" s="2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5"/>
    </row>
    <row r="504" spans="1:29" x14ac:dyDescent="0.25">
      <c r="A504" s="2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5"/>
    </row>
    <row r="505" spans="1:29" x14ac:dyDescent="0.25">
      <c r="A505" s="2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5"/>
    </row>
    <row r="506" spans="1:29" x14ac:dyDescent="0.25">
      <c r="A506" s="2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5"/>
    </row>
    <row r="507" spans="1:29" x14ac:dyDescent="0.25">
      <c r="A507" s="2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5"/>
    </row>
    <row r="508" spans="1:29" x14ac:dyDescent="0.25">
      <c r="A508" s="2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5"/>
    </row>
    <row r="509" spans="1:29" x14ac:dyDescent="0.25">
      <c r="A509" s="2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5"/>
    </row>
    <row r="510" spans="1:29" x14ac:dyDescent="0.25">
      <c r="A510" s="2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5"/>
    </row>
    <row r="511" spans="1:29" x14ac:dyDescent="0.25">
      <c r="A511" s="2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5"/>
    </row>
    <row r="512" spans="1:29" x14ac:dyDescent="0.25">
      <c r="A512" s="2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5"/>
    </row>
    <row r="513" spans="1:29" x14ac:dyDescent="0.25">
      <c r="A513" s="2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5"/>
    </row>
    <row r="514" spans="1:29" x14ac:dyDescent="0.25">
      <c r="A514" s="2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5"/>
    </row>
    <row r="515" spans="1:29" x14ac:dyDescent="0.25">
      <c r="A515" s="2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5"/>
    </row>
    <row r="516" spans="1:29" x14ac:dyDescent="0.25">
      <c r="A516" s="2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5"/>
    </row>
    <row r="517" spans="1:29" x14ac:dyDescent="0.25">
      <c r="A517" s="2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5"/>
    </row>
    <row r="518" spans="1:29" x14ac:dyDescent="0.25">
      <c r="A518" s="2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5"/>
    </row>
    <row r="519" spans="1:29" x14ac:dyDescent="0.25">
      <c r="A519" s="2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5"/>
    </row>
    <row r="520" spans="1:29" x14ac:dyDescent="0.25">
      <c r="A520" s="2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5"/>
    </row>
    <row r="521" spans="1:29" x14ac:dyDescent="0.25">
      <c r="A521" s="2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5"/>
    </row>
    <row r="522" spans="1:29" x14ac:dyDescent="0.25">
      <c r="A522" s="2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5"/>
    </row>
    <row r="523" spans="1:29" x14ac:dyDescent="0.25">
      <c r="A523" s="2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5"/>
    </row>
    <row r="524" spans="1:29" x14ac:dyDescent="0.25">
      <c r="A524" s="2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5"/>
    </row>
    <row r="525" spans="1:29" x14ac:dyDescent="0.25">
      <c r="A525" s="2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5"/>
    </row>
    <row r="526" spans="1:29" x14ac:dyDescent="0.25">
      <c r="A526" s="2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5"/>
    </row>
    <row r="527" spans="1:29" x14ac:dyDescent="0.25">
      <c r="A527" s="2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5"/>
    </row>
    <row r="528" spans="1:29" x14ac:dyDescent="0.25">
      <c r="A528" s="2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5"/>
    </row>
    <row r="529" spans="1:29" x14ac:dyDescent="0.25">
      <c r="A529" s="2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5"/>
    </row>
    <row r="530" spans="1:29" x14ac:dyDescent="0.25">
      <c r="A530" s="2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5"/>
    </row>
    <row r="531" spans="1:29" x14ac:dyDescent="0.25">
      <c r="A531" s="2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5"/>
    </row>
    <row r="532" spans="1:29" x14ac:dyDescent="0.25">
      <c r="A532" s="2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5"/>
    </row>
    <row r="533" spans="1:29" x14ac:dyDescent="0.25">
      <c r="A533" s="2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5"/>
    </row>
    <row r="534" spans="1:29" x14ac:dyDescent="0.25">
      <c r="A534" s="2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5"/>
    </row>
    <row r="535" spans="1:29" x14ac:dyDescent="0.25">
      <c r="A535" s="2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5"/>
    </row>
    <row r="536" spans="1:29" x14ac:dyDescent="0.25">
      <c r="A536" s="2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5"/>
    </row>
    <row r="537" spans="1:29" x14ac:dyDescent="0.25">
      <c r="A537" s="2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5"/>
    </row>
    <row r="538" spans="1:29" x14ac:dyDescent="0.25">
      <c r="A538" s="2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5"/>
    </row>
    <row r="539" spans="1:29" x14ac:dyDescent="0.25">
      <c r="A539" s="2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5"/>
    </row>
    <row r="540" spans="1:29" x14ac:dyDescent="0.25">
      <c r="A540" s="2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5"/>
    </row>
    <row r="541" spans="1:29" x14ac:dyDescent="0.25">
      <c r="A541" s="2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5"/>
    </row>
    <row r="542" spans="1:29" x14ac:dyDescent="0.25">
      <c r="A542" s="2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5"/>
    </row>
    <row r="543" spans="1:29" x14ac:dyDescent="0.25">
      <c r="A543" s="2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5"/>
    </row>
    <row r="544" spans="1:29" x14ac:dyDescent="0.25">
      <c r="A544" s="2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5"/>
    </row>
    <row r="545" spans="1:29" x14ac:dyDescent="0.25">
      <c r="A545" s="2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5"/>
    </row>
    <row r="546" spans="1:29" x14ac:dyDescent="0.25">
      <c r="A546" s="2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5"/>
    </row>
    <row r="547" spans="1:29" x14ac:dyDescent="0.25">
      <c r="A547" s="2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5"/>
    </row>
    <row r="548" spans="1:29" x14ac:dyDescent="0.25">
      <c r="A548" s="2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5"/>
    </row>
    <row r="549" spans="1:29" x14ac:dyDescent="0.25">
      <c r="A549" s="2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5"/>
    </row>
    <row r="550" spans="1:29" x14ac:dyDescent="0.25">
      <c r="A550" s="2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5"/>
    </row>
    <row r="551" spans="1:29" x14ac:dyDescent="0.25">
      <c r="A551" s="2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5"/>
    </row>
    <row r="552" spans="1:29" x14ac:dyDescent="0.25">
      <c r="A552" s="2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5"/>
    </row>
    <row r="553" spans="1:29" x14ac:dyDescent="0.25">
      <c r="A553" s="2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5"/>
    </row>
    <row r="554" spans="1:29" x14ac:dyDescent="0.25">
      <c r="A554" s="2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5"/>
    </row>
    <row r="555" spans="1:29" x14ac:dyDescent="0.25">
      <c r="A555" s="2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5"/>
    </row>
    <row r="556" spans="1:29" x14ac:dyDescent="0.25">
      <c r="A556" s="2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5"/>
    </row>
    <row r="557" spans="1:29" x14ac:dyDescent="0.25">
      <c r="A557" s="2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5"/>
    </row>
    <row r="558" spans="1:29" x14ac:dyDescent="0.25">
      <c r="A558" s="2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5"/>
    </row>
    <row r="559" spans="1:29" x14ac:dyDescent="0.25">
      <c r="A559" s="2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5"/>
    </row>
    <row r="560" spans="1:29" x14ac:dyDescent="0.25">
      <c r="A560" s="2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5"/>
    </row>
    <row r="561" spans="1:29" x14ac:dyDescent="0.25">
      <c r="A561" s="2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5"/>
    </row>
    <row r="562" spans="1:29" x14ac:dyDescent="0.25">
      <c r="A562" s="2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5"/>
    </row>
    <row r="563" spans="1:29" x14ac:dyDescent="0.25">
      <c r="A563" s="2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5"/>
    </row>
    <row r="564" spans="1:29" x14ac:dyDescent="0.25">
      <c r="A564" s="2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5"/>
    </row>
    <row r="565" spans="1:29" x14ac:dyDescent="0.25">
      <c r="A565" s="2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5"/>
    </row>
    <row r="566" spans="1:29" x14ac:dyDescent="0.25">
      <c r="A566" s="2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5"/>
    </row>
    <row r="567" spans="1:29" x14ac:dyDescent="0.25">
      <c r="A567" s="2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5"/>
    </row>
    <row r="568" spans="1:29" x14ac:dyDescent="0.25">
      <c r="A568" s="2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5"/>
    </row>
    <row r="569" spans="1:29" x14ac:dyDescent="0.25">
      <c r="A569" s="2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5"/>
    </row>
    <row r="570" spans="1:29" x14ac:dyDescent="0.25">
      <c r="A570" s="2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5"/>
    </row>
    <row r="571" spans="1:29" x14ac:dyDescent="0.25">
      <c r="A571" s="2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5"/>
    </row>
    <row r="572" spans="1:29" x14ac:dyDescent="0.25">
      <c r="A572" s="2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5"/>
    </row>
    <row r="573" spans="1:29" x14ac:dyDescent="0.25">
      <c r="A573" s="2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5"/>
    </row>
    <row r="574" spans="1:29" x14ac:dyDescent="0.25">
      <c r="A574" s="2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5"/>
    </row>
    <row r="575" spans="1:29" x14ac:dyDescent="0.25">
      <c r="A575" s="2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5"/>
    </row>
    <row r="576" spans="1:29" x14ac:dyDescent="0.25">
      <c r="A576" s="2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5"/>
    </row>
    <row r="577" spans="1:29" x14ac:dyDescent="0.25">
      <c r="A577" s="2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5"/>
    </row>
    <row r="578" spans="1:29" x14ac:dyDescent="0.25">
      <c r="A578" s="2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5"/>
    </row>
    <row r="579" spans="1:29" x14ac:dyDescent="0.25">
      <c r="A579" s="2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5"/>
    </row>
    <row r="580" spans="1:29" x14ac:dyDescent="0.25">
      <c r="A580" s="2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5"/>
    </row>
    <row r="581" spans="1:29" x14ac:dyDescent="0.25">
      <c r="A581" s="2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5"/>
    </row>
    <row r="582" spans="1:29" x14ac:dyDescent="0.25">
      <c r="A582" s="2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5"/>
    </row>
    <row r="583" spans="1:29" x14ac:dyDescent="0.25">
      <c r="A583" s="2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5"/>
    </row>
    <row r="584" spans="1:29" x14ac:dyDescent="0.25">
      <c r="A584" s="2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5"/>
    </row>
    <row r="585" spans="1:29" x14ac:dyDescent="0.25">
      <c r="A585" s="2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5"/>
    </row>
    <row r="586" spans="1:29" x14ac:dyDescent="0.25">
      <c r="A586" s="2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5"/>
    </row>
    <row r="587" spans="1:29" x14ac:dyDescent="0.25">
      <c r="A587" s="2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5"/>
    </row>
    <row r="588" spans="1:29" x14ac:dyDescent="0.25">
      <c r="A588" s="2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5"/>
    </row>
    <row r="589" spans="1:29" x14ac:dyDescent="0.25">
      <c r="A589" s="2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5"/>
    </row>
    <row r="590" spans="1:29" x14ac:dyDescent="0.25">
      <c r="A590" s="2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5"/>
    </row>
    <row r="591" spans="1:29" x14ac:dyDescent="0.25">
      <c r="A591" s="2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5"/>
    </row>
    <row r="592" spans="1:29" x14ac:dyDescent="0.25">
      <c r="A592" s="2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5"/>
    </row>
    <row r="593" spans="1:29" x14ac:dyDescent="0.25">
      <c r="A593" s="2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5"/>
    </row>
    <row r="594" spans="1:29" x14ac:dyDescent="0.25">
      <c r="A594" s="2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5"/>
    </row>
    <row r="595" spans="1:29" x14ac:dyDescent="0.25">
      <c r="A595" s="2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5"/>
    </row>
    <row r="596" spans="1:29" x14ac:dyDescent="0.25">
      <c r="A596" s="2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5"/>
    </row>
    <row r="597" spans="1:29" x14ac:dyDescent="0.25">
      <c r="A597" s="2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5"/>
    </row>
    <row r="598" spans="1:29" x14ac:dyDescent="0.25">
      <c r="A598" s="2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5"/>
    </row>
    <row r="599" spans="1:29" x14ac:dyDescent="0.25">
      <c r="A599" s="2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5"/>
    </row>
    <row r="600" spans="1:29" x14ac:dyDescent="0.25">
      <c r="A600" s="2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5"/>
    </row>
    <row r="601" spans="1:29" x14ac:dyDescent="0.25">
      <c r="A601" s="2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5"/>
    </row>
    <row r="602" spans="1:29" x14ac:dyDescent="0.25">
      <c r="A602" s="2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5"/>
    </row>
    <row r="603" spans="1:29" x14ac:dyDescent="0.25">
      <c r="A603" s="2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5"/>
    </row>
    <row r="604" spans="1:29" x14ac:dyDescent="0.25">
      <c r="A604" s="2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5"/>
    </row>
    <row r="605" spans="1:29" x14ac:dyDescent="0.25">
      <c r="A605" s="2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5"/>
    </row>
    <row r="606" spans="1:29" x14ac:dyDescent="0.25">
      <c r="A606" s="2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5"/>
    </row>
    <row r="607" spans="1:29" x14ac:dyDescent="0.25">
      <c r="A607" s="2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5"/>
    </row>
    <row r="608" spans="1:29" x14ac:dyDescent="0.25">
      <c r="A608" s="2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5"/>
    </row>
    <row r="609" spans="1:29" x14ac:dyDescent="0.25">
      <c r="A609" s="2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5"/>
    </row>
    <row r="610" spans="1:29" x14ac:dyDescent="0.25">
      <c r="A610" s="2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5"/>
    </row>
    <row r="611" spans="1:29" x14ac:dyDescent="0.25">
      <c r="A611" s="2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5"/>
    </row>
    <row r="612" spans="1:29" x14ac:dyDescent="0.25">
      <c r="A612" s="2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5"/>
    </row>
    <row r="613" spans="1:29" x14ac:dyDescent="0.25">
      <c r="A613" s="2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5"/>
    </row>
    <row r="614" spans="1:29" x14ac:dyDescent="0.25">
      <c r="A614" s="2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5"/>
    </row>
    <row r="615" spans="1:29" x14ac:dyDescent="0.25">
      <c r="A615" s="2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5"/>
    </row>
    <row r="616" spans="1:29" x14ac:dyDescent="0.25">
      <c r="A616" s="2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5"/>
    </row>
    <row r="617" spans="1:29" x14ac:dyDescent="0.25">
      <c r="A617" s="2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5"/>
    </row>
    <row r="618" spans="1:29" x14ac:dyDescent="0.25">
      <c r="A618" s="2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5"/>
    </row>
    <row r="619" spans="1:29" x14ac:dyDescent="0.25">
      <c r="A619" s="2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5"/>
    </row>
    <row r="620" spans="1:29" x14ac:dyDescent="0.25">
      <c r="A620" s="2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5"/>
    </row>
    <row r="621" spans="1:29" x14ac:dyDescent="0.25">
      <c r="A621" s="2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5"/>
    </row>
    <row r="622" spans="1:29" x14ac:dyDescent="0.25">
      <c r="A622" s="2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5"/>
    </row>
    <row r="623" spans="1:29" x14ac:dyDescent="0.25">
      <c r="A623" s="2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5"/>
    </row>
    <row r="624" spans="1:29" x14ac:dyDescent="0.25">
      <c r="A624" s="2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5"/>
    </row>
    <row r="625" spans="1:29" x14ac:dyDescent="0.25">
      <c r="A625" s="2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5"/>
    </row>
    <row r="626" spans="1:29" x14ac:dyDescent="0.25">
      <c r="A626" s="2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5"/>
    </row>
    <row r="627" spans="1:29" x14ac:dyDescent="0.25">
      <c r="A627" s="2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5"/>
    </row>
    <row r="628" spans="1:29" x14ac:dyDescent="0.25">
      <c r="A628" s="2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5"/>
    </row>
    <row r="629" spans="1:29" x14ac:dyDescent="0.25">
      <c r="A629" s="2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5"/>
    </row>
    <row r="630" spans="1:29" x14ac:dyDescent="0.25">
      <c r="A630" s="2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5"/>
    </row>
    <row r="631" spans="1:29" x14ac:dyDescent="0.25">
      <c r="A631" s="2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5"/>
    </row>
    <row r="632" spans="1:29" x14ac:dyDescent="0.25">
      <c r="A632" s="2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5"/>
    </row>
    <row r="633" spans="1:29" x14ac:dyDescent="0.25">
      <c r="A633" s="2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5"/>
    </row>
    <row r="634" spans="1:29" x14ac:dyDescent="0.25">
      <c r="A634" s="2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5"/>
    </row>
    <row r="635" spans="1:29" x14ac:dyDescent="0.25">
      <c r="A635" s="2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5"/>
    </row>
    <row r="636" spans="1:29" x14ac:dyDescent="0.25">
      <c r="A636" s="2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5"/>
    </row>
    <row r="637" spans="1:29" x14ac:dyDescent="0.25">
      <c r="A637" s="2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5"/>
    </row>
    <row r="638" spans="1:29" x14ac:dyDescent="0.25">
      <c r="A638" s="2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5"/>
    </row>
    <row r="639" spans="1:29" x14ac:dyDescent="0.25">
      <c r="A639" s="2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5"/>
    </row>
    <row r="640" spans="1:29" x14ac:dyDescent="0.25">
      <c r="A640" s="2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5"/>
    </row>
    <row r="641" spans="1:29" x14ac:dyDescent="0.25">
      <c r="A641" s="2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5"/>
    </row>
    <row r="642" spans="1:29" x14ac:dyDescent="0.25">
      <c r="A642" s="2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5"/>
    </row>
    <row r="643" spans="1:29" x14ac:dyDescent="0.25">
      <c r="A643" s="2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5"/>
    </row>
    <row r="644" spans="1:29" x14ac:dyDescent="0.25">
      <c r="A644" s="2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5"/>
    </row>
    <row r="645" spans="1:29" x14ac:dyDescent="0.25">
      <c r="A645" s="2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5"/>
    </row>
    <row r="646" spans="1:29" x14ac:dyDescent="0.25">
      <c r="A646" s="2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5"/>
    </row>
    <row r="647" spans="1:29" x14ac:dyDescent="0.25">
      <c r="A647" s="2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5"/>
    </row>
    <row r="648" spans="1:29" x14ac:dyDescent="0.25">
      <c r="A648" s="2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5"/>
    </row>
    <row r="649" spans="1:29" x14ac:dyDescent="0.25">
      <c r="A649" s="2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5"/>
    </row>
    <row r="650" spans="1:29" x14ac:dyDescent="0.25">
      <c r="A650" s="2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5"/>
    </row>
    <row r="651" spans="1:29" x14ac:dyDescent="0.25">
      <c r="A651" s="2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5"/>
    </row>
    <row r="652" spans="1:29" x14ac:dyDescent="0.25">
      <c r="A652" s="2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5"/>
    </row>
    <row r="653" spans="1:29" x14ac:dyDescent="0.25">
      <c r="A653" s="2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5"/>
    </row>
    <row r="654" spans="1:29" x14ac:dyDescent="0.25">
      <c r="A654" s="2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5"/>
    </row>
    <row r="655" spans="1:29" x14ac:dyDescent="0.25">
      <c r="A655" s="2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5"/>
    </row>
    <row r="656" spans="1:29" x14ac:dyDescent="0.25">
      <c r="A656" s="2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5"/>
    </row>
    <row r="657" spans="1:29" x14ac:dyDescent="0.25">
      <c r="A657" s="2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5"/>
    </row>
    <row r="658" spans="1:29" x14ac:dyDescent="0.25">
      <c r="A658" s="2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5"/>
    </row>
    <row r="659" spans="1:29" x14ac:dyDescent="0.25">
      <c r="A659" s="2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5"/>
    </row>
    <row r="660" spans="1:29" x14ac:dyDescent="0.25">
      <c r="A660" s="2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5"/>
    </row>
    <row r="661" spans="1:29" x14ac:dyDescent="0.25">
      <c r="A661" s="2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5"/>
    </row>
    <row r="662" spans="1:29" x14ac:dyDescent="0.25">
      <c r="A662" s="2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5"/>
    </row>
    <row r="663" spans="1:29" x14ac:dyDescent="0.25">
      <c r="A663" s="2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5"/>
    </row>
    <row r="664" spans="1:29" x14ac:dyDescent="0.25">
      <c r="A664" s="2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5"/>
    </row>
    <row r="665" spans="1:29" x14ac:dyDescent="0.25">
      <c r="A665" s="2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5"/>
    </row>
    <row r="666" spans="1:29" x14ac:dyDescent="0.25">
      <c r="A666" s="2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5"/>
    </row>
    <row r="667" spans="1:29" x14ac:dyDescent="0.25">
      <c r="A667" s="2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5"/>
    </row>
    <row r="668" spans="1:29" x14ac:dyDescent="0.25">
      <c r="A668" s="2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5"/>
    </row>
    <row r="669" spans="1:29" x14ac:dyDescent="0.25">
      <c r="A669" s="2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5"/>
    </row>
    <row r="670" spans="1:29" x14ac:dyDescent="0.25">
      <c r="A670" s="2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5"/>
    </row>
    <row r="671" spans="1:29" x14ac:dyDescent="0.25">
      <c r="A671" s="2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5"/>
    </row>
    <row r="672" spans="1:29" x14ac:dyDescent="0.25">
      <c r="A672" s="2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5"/>
    </row>
    <row r="673" spans="1:29" x14ac:dyDescent="0.25">
      <c r="A673" s="2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5"/>
    </row>
    <row r="674" spans="1:29" x14ac:dyDescent="0.25">
      <c r="A674" s="2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5"/>
    </row>
    <row r="675" spans="1:29" x14ac:dyDescent="0.25">
      <c r="A675" s="2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5"/>
    </row>
    <row r="676" spans="1:29" x14ac:dyDescent="0.25">
      <c r="A676" s="2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5"/>
    </row>
    <row r="677" spans="1:29" x14ac:dyDescent="0.25">
      <c r="A677" s="2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5"/>
    </row>
    <row r="678" spans="1:29" x14ac:dyDescent="0.25">
      <c r="A678" s="2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5"/>
    </row>
    <row r="679" spans="1:29" x14ac:dyDescent="0.25">
      <c r="A679" s="2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5"/>
    </row>
    <row r="680" spans="1:29" x14ac:dyDescent="0.25">
      <c r="A680" s="2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5"/>
    </row>
    <row r="681" spans="1:29" x14ac:dyDescent="0.25">
      <c r="A681" s="2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5"/>
    </row>
    <row r="682" spans="1:29" x14ac:dyDescent="0.25">
      <c r="A682" s="2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5"/>
    </row>
    <row r="683" spans="1:29" x14ac:dyDescent="0.25">
      <c r="A683" s="2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5"/>
    </row>
    <row r="684" spans="1:29" x14ac:dyDescent="0.25">
      <c r="A684" s="2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5"/>
    </row>
    <row r="685" spans="1:29" x14ac:dyDescent="0.25">
      <c r="A685" s="2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5"/>
    </row>
    <row r="686" spans="1:29" x14ac:dyDescent="0.25">
      <c r="A686" s="2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5"/>
    </row>
    <row r="687" spans="1:29" x14ac:dyDescent="0.25">
      <c r="A687" s="2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5"/>
    </row>
    <row r="688" spans="1:29" x14ac:dyDescent="0.25">
      <c r="A688" s="2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5"/>
    </row>
    <row r="689" spans="1:29" x14ac:dyDescent="0.25">
      <c r="A689" s="2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5"/>
    </row>
    <row r="690" spans="1:29" x14ac:dyDescent="0.25">
      <c r="A690" s="2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5"/>
    </row>
    <row r="691" spans="1:29" x14ac:dyDescent="0.25">
      <c r="A691" s="2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5"/>
    </row>
    <row r="692" spans="1:29" x14ac:dyDescent="0.25">
      <c r="A692" s="2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5"/>
    </row>
    <row r="693" spans="1:29" x14ac:dyDescent="0.25">
      <c r="A693" s="2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5"/>
    </row>
    <row r="694" spans="1:29" x14ac:dyDescent="0.25">
      <c r="A694" s="2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5"/>
    </row>
    <row r="695" spans="1:29" x14ac:dyDescent="0.25">
      <c r="A695" s="2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5"/>
    </row>
    <row r="696" spans="1:29" x14ac:dyDescent="0.25">
      <c r="A696" s="2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5"/>
    </row>
    <row r="697" spans="1:29" x14ac:dyDescent="0.25">
      <c r="A697" s="2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5"/>
    </row>
    <row r="698" spans="1:29" x14ac:dyDescent="0.25">
      <c r="A698" s="2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5"/>
    </row>
    <row r="699" spans="1:29" x14ac:dyDescent="0.25">
      <c r="A699" s="2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5"/>
    </row>
    <row r="700" spans="1:29" x14ac:dyDescent="0.25">
      <c r="A700" s="2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5"/>
    </row>
    <row r="701" spans="1:29" x14ac:dyDescent="0.25">
      <c r="A701" s="2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5"/>
    </row>
    <row r="702" spans="1:29" x14ac:dyDescent="0.25">
      <c r="A702" s="2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5"/>
    </row>
    <row r="703" spans="1:29" x14ac:dyDescent="0.25">
      <c r="A703" s="2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5"/>
    </row>
    <row r="704" spans="1:29" x14ac:dyDescent="0.25">
      <c r="A704" s="2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5"/>
    </row>
    <row r="705" spans="1:29" x14ac:dyDescent="0.25">
      <c r="A705" s="2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5"/>
    </row>
    <row r="706" spans="1:29" x14ac:dyDescent="0.25">
      <c r="A706" s="2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5"/>
    </row>
    <row r="707" spans="1:29" x14ac:dyDescent="0.25">
      <c r="A707" s="2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5"/>
    </row>
    <row r="708" spans="1:29" x14ac:dyDescent="0.25">
      <c r="A708" s="2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5"/>
    </row>
    <row r="709" spans="1:29" x14ac:dyDescent="0.25">
      <c r="A709" s="2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5"/>
    </row>
    <row r="710" spans="1:29" x14ac:dyDescent="0.25">
      <c r="A710" s="2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5"/>
    </row>
    <row r="711" spans="1:29" x14ac:dyDescent="0.25">
      <c r="A711" s="2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5"/>
    </row>
    <row r="712" spans="1:29" x14ac:dyDescent="0.25">
      <c r="A712" s="2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5"/>
    </row>
    <row r="713" spans="1:29" x14ac:dyDescent="0.25">
      <c r="A713" s="2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5"/>
    </row>
    <row r="714" spans="1:29" x14ac:dyDescent="0.25">
      <c r="A714" s="2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5"/>
    </row>
    <row r="715" spans="1:29" x14ac:dyDescent="0.25">
      <c r="A715" s="2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5"/>
    </row>
    <row r="716" spans="1:29" x14ac:dyDescent="0.25">
      <c r="A716" s="2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5"/>
    </row>
    <row r="717" spans="1:29" x14ac:dyDescent="0.25">
      <c r="A717" s="2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5"/>
    </row>
    <row r="718" spans="1:29" x14ac:dyDescent="0.25">
      <c r="A718" s="2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5"/>
    </row>
    <row r="719" spans="1:29" x14ac:dyDescent="0.25">
      <c r="A719" s="2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5"/>
    </row>
    <row r="720" spans="1:29" x14ac:dyDescent="0.25">
      <c r="A720" s="2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5"/>
    </row>
    <row r="721" spans="1:29" x14ac:dyDescent="0.25">
      <c r="A721" s="2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5"/>
    </row>
    <row r="722" spans="1:29" x14ac:dyDescent="0.25">
      <c r="A722" s="2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5"/>
    </row>
    <row r="723" spans="1:29" x14ac:dyDescent="0.25">
      <c r="A723" s="2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5"/>
    </row>
    <row r="724" spans="1:29" x14ac:dyDescent="0.25">
      <c r="A724" s="2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5"/>
    </row>
    <row r="725" spans="1:29" x14ac:dyDescent="0.25">
      <c r="A725" s="2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5"/>
    </row>
    <row r="726" spans="1:29" x14ac:dyDescent="0.25">
      <c r="A726" s="2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5"/>
    </row>
    <row r="727" spans="1:29" x14ac:dyDescent="0.25">
      <c r="A727" s="2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5"/>
    </row>
    <row r="728" spans="1:29" x14ac:dyDescent="0.25">
      <c r="A728" s="2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5"/>
    </row>
    <row r="729" spans="1:29" x14ac:dyDescent="0.25">
      <c r="A729" s="2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5"/>
    </row>
    <row r="730" spans="1:29" x14ac:dyDescent="0.25">
      <c r="A730" s="2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5"/>
    </row>
    <row r="731" spans="1:29" x14ac:dyDescent="0.25">
      <c r="A731" s="2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5"/>
    </row>
    <row r="732" spans="1:29" x14ac:dyDescent="0.25">
      <c r="A732" s="2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5"/>
    </row>
    <row r="733" spans="1:29" x14ac:dyDescent="0.25">
      <c r="A733" s="2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5"/>
    </row>
    <row r="734" spans="1:29" x14ac:dyDescent="0.25">
      <c r="A734" s="2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5"/>
    </row>
    <row r="735" spans="1:29" x14ac:dyDescent="0.25">
      <c r="A735" s="2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5"/>
    </row>
    <row r="736" spans="1:29" x14ac:dyDescent="0.25">
      <c r="A736" s="2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5"/>
    </row>
    <row r="737" spans="1:29" x14ac:dyDescent="0.25">
      <c r="A737" s="2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5"/>
    </row>
    <row r="738" spans="1:29" x14ac:dyDescent="0.25">
      <c r="A738" s="2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5"/>
    </row>
    <row r="739" spans="1:29" x14ac:dyDescent="0.25">
      <c r="A739" s="2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5"/>
    </row>
    <row r="740" spans="1:29" x14ac:dyDescent="0.25">
      <c r="A740" s="2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5"/>
    </row>
    <row r="741" spans="1:29" x14ac:dyDescent="0.25">
      <c r="A741" s="2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5"/>
    </row>
    <row r="742" spans="1:29" x14ac:dyDescent="0.25">
      <c r="A742" s="2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5"/>
    </row>
    <row r="743" spans="1:29" x14ac:dyDescent="0.25">
      <c r="A743" s="2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5"/>
    </row>
    <row r="744" spans="1:29" x14ac:dyDescent="0.25">
      <c r="A744" s="2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5"/>
    </row>
    <row r="745" spans="1:29" x14ac:dyDescent="0.25">
      <c r="A745" s="2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5"/>
    </row>
    <row r="746" spans="1:29" x14ac:dyDescent="0.25">
      <c r="A746" s="2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5"/>
    </row>
    <row r="747" spans="1:29" x14ac:dyDescent="0.25">
      <c r="A747" s="2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5"/>
    </row>
    <row r="748" spans="1:29" x14ac:dyDescent="0.25">
      <c r="A748" s="2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5"/>
    </row>
    <row r="749" spans="1:29" x14ac:dyDescent="0.25">
      <c r="A749" s="2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5"/>
    </row>
    <row r="750" spans="1:29" x14ac:dyDescent="0.25">
      <c r="A750" s="2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5"/>
    </row>
    <row r="751" spans="1:29" x14ac:dyDescent="0.25">
      <c r="A751" s="2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5"/>
    </row>
    <row r="752" spans="1:29" x14ac:dyDescent="0.25">
      <c r="A752" s="2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5"/>
    </row>
    <row r="753" spans="1:29" x14ac:dyDescent="0.25">
      <c r="A753" s="2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5"/>
    </row>
    <row r="754" spans="1:29" x14ac:dyDescent="0.25">
      <c r="A754" s="2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5"/>
    </row>
    <row r="755" spans="1:29" x14ac:dyDescent="0.25">
      <c r="A755" s="2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5"/>
    </row>
    <row r="756" spans="1:29" x14ac:dyDescent="0.25">
      <c r="A756" s="2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5"/>
    </row>
    <row r="757" spans="1:29" x14ac:dyDescent="0.25">
      <c r="A757" s="2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5"/>
    </row>
    <row r="758" spans="1:29" x14ac:dyDescent="0.25">
      <c r="A758" s="2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5"/>
    </row>
    <row r="759" spans="1:29" x14ac:dyDescent="0.25">
      <c r="A759" s="2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5"/>
    </row>
    <row r="760" spans="1:29" x14ac:dyDescent="0.25">
      <c r="A760" s="2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5"/>
    </row>
    <row r="761" spans="1:29" x14ac:dyDescent="0.25">
      <c r="A761" s="2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5"/>
    </row>
    <row r="762" spans="1:29" x14ac:dyDescent="0.25">
      <c r="A762" s="2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5"/>
    </row>
    <row r="763" spans="1:29" x14ac:dyDescent="0.25">
      <c r="A763" s="2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5"/>
    </row>
    <row r="764" spans="1:29" x14ac:dyDescent="0.25">
      <c r="A764" s="2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5"/>
    </row>
    <row r="765" spans="1:29" x14ac:dyDescent="0.25">
      <c r="A765" s="2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5"/>
    </row>
    <row r="766" spans="1:29" x14ac:dyDescent="0.25">
      <c r="A766" s="2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5"/>
    </row>
    <row r="767" spans="1:29" x14ac:dyDescent="0.25">
      <c r="A767" s="2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5"/>
    </row>
    <row r="768" spans="1:29" x14ac:dyDescent="0.25">
      <c r="A768" s="2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5"/>
    </row>
    <row r="769" spans="1:29" x14ac:dyDescent="0.25">
      <c r="A769" s="2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5"/>
    </row>
    <row r="770" spans="1:29" x14ac:dyDescent="0.25">
      <c r="A770" s="2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5"/>
    </row>
    <row r="771" spans="1:29" x14ac:dyDescent="0.25">
      <c r="A771" s="2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5"/>
    </row>
    <row r="772" spans="1:29" x14ac:dyDescent="0.25">
      <c r="A772" s="2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5"/>
    </row>
    <row r="773" spans="1:29" x14ac:dyDescent="0.25">
      <c r="A773" s="2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5"/>
    </row>
    <row r="774" spans="1:29" x14ac:dyDescent="0.25">
      <c r="A774" s="2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5"/>
    </row>
    <row r="775" spans="1:29" x14ac:dyDescent="0.25">
      <c r="A775" s="2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5"/>
    </row>
    <row r="776" spans="1:29" x14ac:dyDescent="0.25">
      <c r="A776" s="2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5"/>
    </row>
    <row r="777" spans="1:29" x14ac:dyDescent="0.25">
      <c r="A777" s="2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5"/>
    </row>
    <row r="778" spans="1:29" x14ac:dyDescent="0.25">
      <c r="A778" s="2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5"/>
    </row>
    <row r="779" spans="1:29" x14ac:dyDescent="0.25">
      <c r="A779" s="2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5"/>
    </row>
    <row r="780" spans="1:29" x14ac:dyDescent="0.25">
      <c r="A780" s="2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5"/>
    </row>
    <row r="781" spans="1:29" x14ac:dyDescent="0.25">
      <c r="A781" s="2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5"/>
    </row>
    <row r="782" spans="1:29" x14ac:dyDescent="0.25">
      <c r="A782" s="2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5"/>
    </row>
    <row r="783" spans="1:29" x14ac:dyDescent="0.25">
      <c r="A783" s="2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5"/>
    </row>
    <row r="784" spans="1:29" x14ac:dyDescent="0.25">
      <c r="A784" s="2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5"/>
    </row>
    <row r="785" spans="1:29" x14ac:dyDescent="0.25">
      <c r="A785" s="2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5"/>
    </row>
    <row r="786" spans="1:29" x14ac:dyDescent="0.25">
      <c r="A786" s="2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5"/>
    </row>
    <row r="787" spans="1:29" x14ac:dyDescent="0.25">
      <c r="A787" s="2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5"/>
    </row>
    <row r="788" spans="1:29" x14ac:dyDescent="0.25">
      <c r="A788" s="2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5"/>
    </row>
    <row r="789" spans="1:29" x14ac:dyDescent="0.25">
      <c r="A789" s="2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5"/>
    </row>
    <row r="790" spans="1:29" x14ac:dyDescent="0.25">
      <c r="A790" s="2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5"/>
    </row>
    <row r="791" spans="1:29" x14ac:dyDescent="0.25">
      <c r="A791" s="2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5"/>
    </row>
    <row r="792" spans="1:29" x14ac:dyDescent="0.25">
      <c r="A792" s="2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5"/>
    </row>
    <row r="793" spans="1:29" x14ac:dyDescent="0.25">
      <c r="A793" s="2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5"/>
    </row>
    <row r="794" spans="1:29" x14ac:dyDescent="0.25">
      <c r="A794" s="2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5"/>
    </row>
    <row r="795" spans="1:29" x14ac:dyDescent="0.25">
      <c r="A795" s="2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5"/>
    </row>
    <row r="796" spans="1:29" x14ac:dyDescent="0.25">
      <c r="A796" s="2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5"/>
    </row>
    <row r="797" spans="1:29" x14ac:dyDescent="0.25">
      <c r="A797" s="2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5"/>
    </row>
    <row r="798" spans="1:29" x14ac:dyDescent="0.25">
      <c r="A798" s="2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5"/>
    </row>
    <row r="799" spans="1:29" x14ac:dyDescent="0.25">
      <c r="A799" s="2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5"/>
    </row>
    <row r="800" spans="1:29" x14ac:dyDescent="0.25">
      <c r="A800" s="2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5"/>
    </row>
    <row r="801" spans="1:29" x14ac:dyDescent="0.25">
      <c r="A801" s="2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5"/>
    </row>
    <row r="802" spans="1:29" x14ac:dyDescent="0.25">
      <c r="A802" s="2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5"/>
    </row>
    <row r="803" spans="1:29" x14ac:dyDescent="0.25">
      <c r="A803" s="2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5"/>
    </row>
    <row r="804" spans="1:29" x14ac:dyDescent="0.25">
      <c r="A804" s="2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5"/>
    </row>
    <row r="805" spans="1:29" x14ac:dyDescent="0.25">
      <c r="A805" s="2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5"/>
    </row>
    <row r="806" spans="1:29" x14ac:dyDescent="0.25">
      <c r="A806" s="2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5"/>
    </row>
    <row r="807" spans="1:29" x14ac:dyDescent="0.25">
      <c r="A807" s="2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5"/>
    </row>
    <row r="808" spans="1:29" x14ac:dyDescent="0.25">
      <c r="A808" s="2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5"/>
    </row>
    <row r="809" spans="1:29" x14ac:dyDescent="0.25">
      <c r="A809" s="2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5"/>
    </row>
    <row r="810" spans="1:29" x14ac:dyDescent="0.25">
      <c r="A810" s="2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5"/>
    </row>
    <row r="811" spans="1:29" x14ac:dyDescent="0.25">
      <c r="A811" s="2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5"/>
    </row>
    <row r="812" spans="1:29" x14ac:dyDescent="0.25">
      <c r="A812" s="2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5"/>
    </row>
    <row r="813" spans="1:29" x14ac:dyDescent="0.25">
      <c r="A813" s="2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5"/>
    </row>
    <row r="814" spans="1:29" x14ac:dyDescent="0.25">
      <c r="A814" s="2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5"/>
    </row>
    <row r="815" spans="1:29" x14ac:dyDescent="0.25">
      <c r="A815" s="2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5"/>
    </row>
    <row r="816" spans="1:29" x14ac:dyDescent="0.25">
      <c r="A816" s="2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5"/>
    </row>
    <row r="817" spans="1:29" x14ac:dyDescent="0.25">
      <c r="A817" s="2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5"/>
    </row>
    <row r="818" spans="1:29" x14ac:dyDescent="0.25">
      <c r="A818" s="2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5"/>
    </row>
    <row r="819" spans="1:29" x14ac:dyDescent="0.25">
      <c r="A819" s="2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5"/>
    </row>
    <row r="820" spans="1:29" x14ac:dyDescent="0.25">
      <c r="A820" s="2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5"/>
    </row>
    <row r="821" spans="1:29" x14ac:dyDescent="0.25">
      <c r="A821" s="2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5"/>
    </row>
    <row r="822" spans="1:29" x14ac:dyDescent="0.25">
      <c r="A822" s="2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5"/>
    </row>
    <row r="823" spans="1:29" x14ac:dyDescent="0.25">
      <c r="A823" s="2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5"/>
    </row>
    <row r="824" spans="1:29" x14ac:dyDescent="0.25">
      <c r="A824" s="2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5"/>
    </row>
    <row r="825" spans="1:29" x14ac:dyDescent="0.25">
      <c r="A825" s="2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5"/>
    </row>
    <row r="826" spans="1:29" x14ac:dyDescent="0.25">
      <c r="A826" s="2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5"/>
    </row>
    <row r="827" spans="1:29" x14ac:dyDescent="0.25">
      <c r="A827" s="2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5"/>
    </row>
    <row r="828" spans="1:29" x14ac:dyDescent="0.25">
      <c r="A828" s="2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5"/>
    </row>
    <row r="829" spans="1:29" x14ac:dyDescent="0.25">
      <c r="A829" s="2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5"/>
    </row>
    <row r="830" spans="1:29" x14ac:dyDescent="0.25">
      <c r="A830" s="2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5"/>
    </row>
    <row r="831" spans="1:29" x14ac:dyDescent="0.25">
      <c r="A831" s="2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5"/>
    </row>
    <row r="832" spans="1:29" x14ac:dyDescent="0.25">
      <c r="A832" s="2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5"/>
    </row>
    <row r="833" spans="1:29" x14ac:dyDescent="0.25">
      <c r="A833" s="2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5"/>
    </row>
    <row r="834" spans="1:29" x14ac:dyDescent="0.25">
      <c r="A834" s="2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5"/>
    </row>
    <row r="835" spans="1:29" x14ac:dyDescent="0.25">
      <c r="A835" s="2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5"/>
    </row>
    <row r="836" spans="1:29" x14ac:dyDescent="0.25">
      <c r="A836" s="2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5"/>
    </row>
    <row r="837" spans="1:29" x14ac:dyDescent="0.25">
      <c r="A837" s="2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5"/>
    </row>
    <row r="838" spans="1:29" x14ac:dyDescent="0.25">
      <c r="A838" s="2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5"/>
    </row>
    <row r="839" spans="1:29" x14ac:dyDescent="0.25">
      <c r="A839" s="2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5"/>
    </row>
    <row r="840" spans="1:29" x14ac:dyDescent="0.25">
      <c r="A840" s="2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5"/>
    </row>
    <row r="841" spans="1:29" x14ac:dyDescent="0.25">
      <c r="A841" s="2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5"/>
    </row>
    <row r="842" spans="1:29" x14ac:dyDescent="0.25">
      <c r="A842" s="2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5"/>
    </row>
    <row r="843" spans="1:29" x14ac:dyDescent="0.25">
      <c r="A843" s="2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5"/>
    </row>
    <row r="844" spans="1:29" x14ac:dyDescent="0.25">
      <c r="A844" s="2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5"/>
    </row>
    <row r="845" spans="1:29" x14ac:dyDescent="0.25">
      <c r="A845" s="2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5"/>
    </row>
    <row r="846" spans="1:29" x14ac:dyDescent="0.25">
      <c r="A846" s="2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5"/>
    </row>
    <row r="847" spans="1:29" x14ac:dyDescent="0.25">
      <c r="A847" s="2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5"/>
    </row>
    <row r="848" spans="1:29" x14ac:dyDescent="0.25">
      <c r="A848" s="2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5"/>
    </row>
    <row r="849" spans="1:29" x14ac:dyDescent="0.25">
      <c r="A849" s="2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5"/>
    </row>
    <row r="850" spans="1:29" x14ac:dyDescent="0.25">
      <c r="A850" s="2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5"/>
    </row>
    <row r="851" spans="1:29" x14ac:dyDescent="0.25">
      <c r="A851" s="2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5"/>
    </row>
    <row r="852" spans="1:29" x14ac:dyDescent="0.25">
      <c r="A852" s="2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5"/>
    </row>
    <row r="853" spans="1:29" x14ac:dyDescent="0.25">
      <c r="A853" s="2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5"/>
    </row>
    <row r="854" spans="1:29" x14ac:dyDescent="0.25">
      <c r="A854" s="2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5"/>
    </row>
    <row r="855" spans="1:29" x14ac:dyDescent="0.25">
      <c r="A855" s="2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5"/>
    </row>
    <row r="856" spans="1:29" x14ac:dyDescent="0.25">
      <c r="A856" s="2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5"/>
    </row>
    <row r="857" spans="1:29" x14ac:dyDescent="0.25">
      <c r="A857" s="2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5"/>
    </row>
    <row r="858" spans="1:29" x14ac:dyDescent="0.25">
      <c r="A858" s="2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5"/>
    </row>
    <row r="859" spans="1:29" x14ac:dyDescent="0.25">
      <c r="A859" s="2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5"/>
    </row>
    <row r="860" spans="1:29" x14ac:dyDescent="0.25">
      <c r="A860" s="2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5"/>
    </row>
    <row r="861" spans="1:29" x14ac:dyDescent="0.25">
      <c r="A861" s="2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5"/>
    </row>
    <row r="862" spans="1:29" x14ac:dyDescent="0.25">
      <c r="A862" s="2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5"/>
    </row>
    <row r="863" spans="1:29" x14ac:dyDescent="0.25">
      <c r="A863" s="2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5"/>
    </row>
    <row r="864" spans="1:29" x14ac:dyDescent="0.25">
      <c r="A864" s="2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5"/>
    </row>
    <row r="865" spans="1:29" x14ac:dyDescent="0.25">
      <c r="A865" s="2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5"/>
    </row>
    <row r="866" spans="1:29" x14ac:dyDescent="0.25">
      <c r="A866" s="2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5"/>
    </row>
    <row r="867" spans="1:29" x14ac:dyDescent="0.25">
      <c r="A867" s="2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5"/>
    </row>
    <row r="868" spans="1:29" x14ac:dyDescent="0.25">
      <c r="A868" s="2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5"/>
    </row>
    <row r="869" spans="1:29" x14ac:dyDescent="0.25">
      <c r="A869" s="2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5"/>
    </row>
    <row r="870" spans="1:29" x14ac:dyDescent="0.25">
      <c r="A870" s="2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5"/>
    </row>
    <row r="871" spans="1:29" x14ac:dyDescent="0.25">
      <c r="A871" s="2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5"/>
    </row>
    <row r="872" spans="1:29" x14ac:dyDescent="0.25">
      <c r="A872" s="2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5"/>
    </row>
    <row r="873" spans="1:29" x14ac:dyDescent="0.25">
      <c r="A873" s="2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5"/>
    </row>
    <row r="874" spans="1:29" x14ac:dyDescent="0.25">
      <c r="A874" s="2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5"/>
    </row>
    <row r="875" spans="1:29" x14ac:dyDescent="0.25">
      <c r="A875" s="2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5"/>
    </row>
    <row r="876" spans="1:29" x14ac:dyDescent="0.25">
      <c r="A876" s="2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5"/>
    </row>
    <row r="877" spans="1:29" x14ac:dyDescent="0.25">
      <c r="A877" s="2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5"/>
    </row>
    <row r="878" spans="1:29" x14ac:dyDescent="0.25">
      <c r="A878" s="2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5"/>
    </row>
    <row r="879" spans="1:29" x14ac:dyDescent="0.25">
      <c r="A879" s="2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5"/>
    </row>
    <row r="880" spans="1:29" x14ac:dyDescent="0.25">
      <c r="A880" s="2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5"/>
    </row>
    <row r="881" spans="1:29" x14ac:dyDescent="0.25">
      <c r="A881" s="2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5"/>
    </row>
    <row r="882" spans="1:29" x14ac:dyDescent="0.25">
      <c r="A882" s="2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5"/>
    </row>
    <row r="883" spans="1:29" x14ac:dyDescent="0.25">
      <c r="A883" s="2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5"/>
    </row>
    <row r="884" spans="1:29" x14ac:dyDescent="0.25">
      <c r="A884" s="2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5"/>
    </row>
    <row r="885" spans="1:29" x14ac:dyDescent="0.25">
      <c r="A885" s="2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5"/>
    </row>
    <row r="886" spans="1:29" x14ac:dyDescent="0.25">
      <c r="A886" s="2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5"/>
    </row>
    <row r="887" spans="1:29" x14ac:dyDescent="0.25">
      <c r="A887" s="2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5"/>
    </row>
    <row r="888" spans="1:29" x14ac:dyDescent="0.25">
      <c r="A888" s="2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5"/>
    </row>
    <row r="889" spans="1:29" x14ac:dyDescent="0.25">
      <c r="A889" s="2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5"/>
    </row>
    <row r="890" spans="1:29" x14ac:dyDescent="0.25">
      <c r="A890" s="2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5"/>
    </row>
    <row r="891" spans="1:29" x14ac:dyDescent="0.25">
      <c r="A891" s="2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5"/>
    </row>
    <row r="892" spans="1:29" x14ac:dyDescent="0.25">
      <c r="A892" s="2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5"/>
    </row>
    <row r="893" spans="1:29" x14ac:dyDescent="0.25">
      <c r="A893" s="2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5"/>
    </row>
    <row r="894" spans="1:29" x14ac:dyDescent="0.25">
      <c r="A894" s="2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5"/>
    </row>
    <row r="895" spans="1:29" x14ac:dyDescent="0.25">
      <c r="A895" s="2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5"/>
    </row>
    <row r="896" spans="1:29" x14ac:dyDescent="0.25">
      <c r="A896" s="2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5"/>
    </row>
    <row r="897" spans="1:29" x14ac:dyDescent="0.25">
      <c r="A897" s="2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5"/>
    </row>
    <row r="898" spans="1:29" x14ac:dyDescent="0.25">
      <c r="A898" s="2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5"/>
    </row>
    <row r="899" spans="1:29" x14ac:dyDescent="0.25">
      <c r="A899" s="2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5"/>
    </row>
    <row r="900" spans="1:29" x14ac:dyDescent="0.25">
      <c r="A900" s="2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5"/>
    </row>
    <row r="901" spans="1:29" x14ac:dyDescent="0.25">
      <c r="A901" s="2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5"/>
    </row>
    <row r="902" spans="1:29" x14ac:dyDescent="0.25">
      <c r="A902" s="2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5"/>
    </row>
    <row r="903" spans="1:29" x14ac:dyDescent="0.25">
      <c r="A903" s="2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5"/>
    </row>
    <row r="904" spans="1:29" x14ac:dyDescent="0.25">
      <c r="A904" s="2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5"/>
    </row>
    <row r="905" spans="1:29" x14ac:dyDescent="0.25">
      <c r="A905" s="2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5"/>
    </row>
    <row r="906" spans="1:29" x14ac:dyDescent="0.25">
      <c r="A906" s="2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5"/>
    </row>
    <row r="907" spans="1:29" x14ac:dyDescent="0.25">
      <c r="A907" s="2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5"/>
    </row>
    <row r="908" spans="1:29" x14ac:dyDescent="0.25">
      <c r="A908" s="2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5"/>
    </row>
    <row r="909" spans="1:29" x14ac:dyDescent="0.25">
      <c r="A909" s="2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5"/>
    </row>
    <row r="910" spans="1:29" x14ac:dyDescent="0.25">
      <c r="A910" s="2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5"/>
    </row>
    <row r="911" spans="1:29" x14ac:dyDescent="0.25">
      <c r="A911" s="2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5"/>
    </row>
    <row r="912" spans="1:29" x14ac:dyDescent="0.25">
      <c r="A912" s="2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5"/>
    </row>
    <row r="913" spans="1:29" x14ac:dyDescent="0.25">
      <c r="A913" s="2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5"/>
    </row>
    <row r="914" spans="1:29" x14ac:dyDescent="0.25">
      <c r="A914" s="2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5"/>
    </row>
    <row r="915" spans="1:29" x14ac:dyDescent="0.25">
      <c r="A915" s="2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5"/>
    </row>
    <row r="916" spans="1:29" x14ac:dyDescent="0.25">
      <c r="A916" s="2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5"/>
    </row>
    <row r="917" spans="1:29" x14ac:dyDescent="0.25">
      <c r="A917" s="2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5"/>
    </row>
    <row r="918" spans="1:29" x14ac:dyDescent="0.25">
      <c r="A918" s="2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5"/>
    </row>
    <row r="919" spans="1:29" x14ac:dyDescent="0.25">
      <c r="A919" s="2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5"/>
    </row>
    <row r="920" spans="1:29" x14ac:dyDescent="0.25">
      <c r="A920" s="2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5"/>
    </row>
    <row r="921" spans="1:29" x14ac:dyDescent="0.25">
      <c r="A921" s="2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5"/>
    </row>
    <row r="922" spans="1:29" x14ac:dyDescent="0.25">
      <c r="A922" s="2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5"/>
    </row>
    <row r="923" spans="1:29" x14ac:dyDescent="0.25">
      <c r="A923" s="2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5"/>
    </row>
    <row r="924" spans="1:29" x14ac:dyDescent="0.25">
      <c r="A924" s="2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5"/>
    </row>
    <row r="925" spans="1:29" x14ac:dyDescent="0.25">
      <c r="A925" s="2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5"/>
    </row>
    <row r="926" spans="1:29" x14ac:dyDescent="0.25">
      <c r="A926" s="2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5"/>
    </row>
    <row r="927" spans="1:29" x14ac:dyDescent="0.25">
      <c r="A927" s="2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5"/>
    </row>
    <row r="928" spans="1:29" x14ac:dyDescent="0.25">
      <c r="A928" s="2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5"/>
    </row>
    <row r="929" spans="1:29" x14ac:dyDescent="0.25">
      <c r="A929" s="2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5"/>
    </row>
    <row r="930" spans="1:29" x14ac:dyDescent="0.25">
      <c r="A930" s="2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5"/>
    </row>
    <row r="931" spans="1:29" x14ac:dyDescent="0.25">
      <c r="A931" s="2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5"/>
    </row>
    <row r="932" spans="1:29" x14ac:dyDescent="0.25">
      <c r="A932" s="2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5"/>
    </row>
    <row r="933" spans="1:29" x14ac:dyDescent="0.25">
      <c r="A933" s="2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5"/>
    </row>
    <row r="934" spans="1:29" x14ac:dyDescent="0.25">
      <c r="A934" s="2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5"/>
    </row>
    <row r="935" spans="1:29" x14ac:dyDescent="0.25">
      <c r="A935" s="2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5"/>
    </row>
    <row r="936" spans="1:29" x14ac:dyDescent="0.25">
      <c r="A936" s="2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5"/>
    </row>
    <row r="937" spans="1:29" x14ac:dyDescent="0.25">
      <c r="A937" s="2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5"/>
    </row>
    <row r="938" spans="1:29" x14ac:dyDescent="0.25">
      <c r="A938" s="2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5"/>
    </row>
    <row r="939" spans="1:29" x14ac:dyDescent="0.25">
      <c r="A939" s="2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5"/>
    </row>
    <row r="940" spans="1:29" x14ac:dyDescent="0.25">
      <c r="A940" s="2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5"/>
    </row>
    <row r="941" spans="1:29" x14ac:dyDescent="0.25">
      <c r="A941" s="2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5"/>
    </row>
    <row r="942" spans="1:29" x14ac:dyDescent="0.25">
      <c r="A942" s="2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5"/>
    </row>
    <row r="943" spans="1:29" x14ac:dyDescent="0.25">
      <c r="A943" s="2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5"/>
    </row>
    <row r="944" spans="1:29" x14ac:dyDescent="0.25">
      <c r="A944" s="2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5"/>
    </row>
    <row r="945" spans="1:29" x14ac:dyDescent="0.25">
      <c r="A945" s="2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5"/>
    </row>
    <row r="946" spans="1:29" x14ac:dyDescent="0.25">
      <c r="A946" s="2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5"/>
    </row>
    <row r="947" spans="1:29" x14ac:dyDescent="0.25">
      <c r="A947" s="2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5"/>
    </row>
    <row r="948" spans="1:29" x14ac:dyDescent="0.25">
      <c r="A948" s="2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5"/>
    </row>
    <row r="949" spans="1:29" x14ac:dyDescent="0.25">
      <c r="A949" s="2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5"/>
    </row>
    <row r="950" spans="1:29" x14ac:dyDescent="0.25">
      <c r="A950" s="2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5"/>
    </row>
    <row r="951" spans="1:29" x14ac:dyDescent="0.25">
      <c r="A951" s="2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5"/>
    </row>
    <row r="952" spans="1:29" x14ac:dyDescent="0.25">
      <c r="A952" s="2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5"/>
    </row>
    <row r="953" spans="1:29" x14ac:dyDescent="0.25">
      <c r="A953" s="2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5"/>
    </row>
    <row r="954" spans="1:29" x14ac:dyDescent="0.25">
      <c r="A954" s="2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5"/>
    </row>
    <row r="955" spans="1:29" x14ac:dyDescent="0.25">
      <c r="A955" s="2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5"/>
    </row>
    <row r="956" spans="1:29" x14ac:dyDescent="0.25">
      <c r="A956" s="2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5"/>
    </row>
    <row r="957" spans="1:29" x14ac:dyDescent="0.25">
      <c r="A957" s="2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5"/>
    </row>
    <row r="958" spans="1:29" x14ac:dyDescent="0.25">
      <c r="A958" s="2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5"/>
    </row>
    <row r="959" spans="1:29" x14ac:dyDescent="0.25">
      <c r="A959" s="2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5"/>
    </row>
    <row r="960" spans="1:29" x14ac:dyDescent="0.25">
      <c r="A960" s="2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5"/>
    </row>
    <row r="961" spans="1:29" x14ac:dyDescent="0.25">
      <c r="A961" s="2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5"/>
    </row>
    <row r="962" spans="1:29" x14ac:dyDescent="0.25">
      <c r="A962" s="2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5"/>
    </row>
    <row r="963" spans="1:29" x14ac:dyDescent="0.25">
      <c r="A963" s="2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5"/>
    </row>
    <row r="964" spans="1:29" x14ac:dyDescent="0.25">
      <c r="A964" s="2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5"/>
    </row>
    <row r="965" spans="1:29" x14ac:dyDescent="0.25">
      <c r="A965" s="2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5"/>
    </row>
    <row r="966" spans="1:29" x14ac:dyDescent="0.25">
      <c r="A966" s="2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5"/>
    </row>
    <row r="967" spans="1:29" x14ac:dyDescent="0.25">
      <c r="A967" s="2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5"/>
    </row>
    <row r="968" spans="1:29" x14ac:dyDescent="0.25">
      <c r="A968" s="2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5"/>
    </row>
    <row r="969" spans="1:29" x14ac:dyDescent="0.25">
      <c r="A969" s="2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5"/>
    </row>
    <row r="970" spans="1:29" x14ac:dyDescent="0.25">
      <c r="A970" s="2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5"/>
    </row>
    <row r="971" spans="1:29" x14ac:dyDescent="0.25">
      <c r="A971" s="2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5"/>
    </row>
    <row r="972" spans="1:29" x14ac:dyDescent="0.25">
      <c r="A972" s="2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5"/>
    </row>
    <row r="973" spans="1:29" x14ac:dyDescent="0.25">
      <c r="A973" s="2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5"/>
    </row>
    <row r="974" spans="1:29" x14ac:dyDescent="0.25">
      <c r="A974" s="2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5"/>
    </row>
    <row r="975" spans="1:29" x14ac:dyDescent="0.25">
      <c r="A975" s="2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5"/>
    </row>
    <row r="976" spans="1:29" x14ac:dyDescent="0.25">
      <c r="A976" s="2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5"/>
    </row>
    <row r="977" spans="1:29" x14ac:dyDescent="0.25">
      <c r="A977" s="2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5"/>
    </row>
    <row r="978" spans="1:29" x14ac:dyDescent="0.25">
      <c r="A978" s="2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5"/>
    </row>
    <row r="979" spans="1:29" x14ac:dyDescent="0.25">
      <c r="A979" s="2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5"/>
    </row>
    <row r="980" spans="1:29" x14ac:dyDescent="0.25">
      <c r="A980" s="2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5"/>
    </row>
    <row r="981" spans="1:29" x14ac:dyDescent="0.25">
      <c r="A981" s="2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5"/>
    </row>
    <row r="982" spans="1:29" x14ac:dyDescent="0.25">
      <c r="A982" s="2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5"/>
    </row>
    <row r="983" spans="1:29" x14ac:dyDescent="0.25">
      <c r="A983" s="2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5"/>
    </row>
    <row r="984" spans="1:29" x14ac:dyDescent="0.25">
      <c r="A984" s="2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5"/>
    </row>
    <row r="985" spans="1:29" x14ac:dyDescent="0.25">
      <c r="A985" s="2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5"/>
    </row>
    <row r="986" spans="1:29" x14ac:dyDescent="0.25">
      <c r="A986" s="2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5"/>
    </row>
    <row r="987" spans="1:29" x14ac:dyDescent="0.25">
      <c r="A987" s="2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5"/>
    </row>
    <row r="988" spans="1:29" x14ac:dyDescent="0.25">
      <c r="A988" s="2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5"/>
    </row>
    <row r="989" spans="1:29" x14ac:dyDescent="0.25">
      <c r="A989" s="2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5"/>
    </row>
    <row r="990" spans="1:29" x14ac:dyDescent="0.25">
      <c r="A990" s="2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5"/>
    </row>
    <row r="991" spans="1:29" x14ac:dyDescent="0.25">
      <c r="A991" s="2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5"/>
    </row>
    <row r="992" spans="1:29" x14ac:dyDescent="0.25">
      <c r="A992" s="2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5"/>
    </row>
    <row r="993" spans="1:29" x14ac:dyDescent="0.25">
      <c r="A993" s="2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5"/>
    </row>
    <row r="994" spans="1:29" x14ac:dyDescent="0.25">
      <c r="A994" s="2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5"/>
    </row>
    <row r="995" spans="1:29" x14ac:dyDescent="0.25">
      <c r="A995" s="1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8"/>
    </row>
  </sheetData>
  <mergeCells count="13">
    <mergeCell ref="B64:E64"/>
    <mergeCell ref="A1:U1"/>
    <mergeCell ref="A2:U2"/>
    <mergeCell ref="A3:U3"/>
    <mergeCell ref="C66:P66"/>
    <mergeCell ref="B40:E40"/>
    <mergeCell ref="B47:E47"/>
    <mergeCell ref="B6:E6"/>
    <mergeCell ref="B16:E16"/>
    <mergeCell ref="B26:E26"/>
    <mergeCell ref="B33:E33"/>
    <mergeCell ref="B53:E53"/>
    <mergeCell ref="B59:E5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0"/>
  <sheetViews>
    <sheetView zoomScale="89" zoomScaleNormal="89" workbookViewId="0">
      <selection activeCell="E67" sqref="E67:Q68"/>
    </sheetView>
  </sheetViews>
  <sheetFormatPr defaultRowHeight="28.5" customHeight="1" x14ac:dyDescent="0.25"/>
  <cols>
    <col min="1" max="2" width="6.85546875" customWidth="1"/>
    <col min="3" max="3" width="29.28515625" customWidth="1"/>
    <col min="4" max="4" width="23.42578125" customWidth="1"/>
    <col min="5" max="5" width="12.85546875" customWidth="1"/>
    <col min="6" max="18" width="8.7109375" customWidth="1"/>
  </cols>
  <sheetData>
    <row r="1" spans="1:18" s="123" customFormat="1" ht="39.950000000000003" customHeight="1" x14ac:dyDescent="0.25">
      <c r="A1" s="122"/>
      <c r="B1" s="255" t="s">
        <v>192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</row>
    <row r="2" spans="1:18" s="123" customFormat="1" ht="39.950000000000003" customHeight="1" x14ac:dyDescent="0.25">
      <c r="A2" s="122"/>
      <c r="B2" s="255" t="s">
        <v>272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</row>
    <row r="3" spans="1:18" s="123" customFormat="1" ht="39.950000000000003" customHeight="1" x14ac:dyDescent="0.25">
      <c r="A3" s="122"/>
      <c r="B3" s="255" t="s">
        <v>273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</row>
    <row r="4" spans="1:18" ht="28.5" customHeight="1" x14ac:dyDescent="0.25">
      <c r="A4" s="62"/>
      <c r="B4" s="75"/>
      <c r="C4" s="75"/>
      <c r="D4" s="75"/>
      <c r="E4" s="75"/>
      <c r="F4" s="75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39.950000000000003" customHeight="1" x14ac:dyDescent="0.25">
      <c r="A5" s="62"/>
      <c r="B5" s="82" t="s">
        <v>0</v>
      </c>
      <c r="C5" s="83" t="s">
        <v>193</v>
      </c>
      <c r="D5" s="83" t="s">
        <v>3</v>
      </c>
      <c r="E5" s="76" t="s">
        <v>4</v>
      </c>
      <c r="F5" s="84" t="s">
        <v>5</v>
      </c>
      <c r="G5" s="85" t="s">
        <v>6</v>
      </c>
      <c r="H5" s="85" t="s">
        <v>7</v>
      </c>
      <c r="I5" s="85" t="s">
        <v>8</v>
      </c>
      <c r="J5" s="85" t="s">
        <v>9</v>
      </c>
      <c r="K5" s="85" t="s">
        <v>10</v>
      </c>
      <c r="L5" s="85" t="s">
        <v>11</v>
      </c>
      <c r="M5" s="86" t="s">
        <v>12</v>
      </c>
      <c r="N5" s="86" t="s">
        <v>13</v>
      </c>
      <c r="O5" s="86" t="s">
        <v>14</v>
      </c>
      <c r="P5" s="85" t="s">
        <v>15</v>
      </c>
      <c r="Q5" s="85" t="s">
        <v>16</v>
      </c>
      <c r="R5" s="85" t="s">
        <v>17</v>
      </c>
    </row>
    <row r="6" spans="1:18" ht="39.950000000000003" customHeight="1" x14ac:dyDescent="0.25">
      <c r="A6" s="62"/>
      <c r="B6" s="256" t="s">
        <v>194</v>
      </c>
      <c r="C6" s="256"/>
      <c r="D6" s="256"/>
      <c r="E6" s="103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1:18" ht="39.950000000000003" customHeight="1" x14ac:dyDescent="0.25">
      <c r="A7" s="62"/>
      <c r="B7" s="77">
        <v>1</v>
      </c>
      <c r="C7" s="104" t="s">
        <v>195</v>
      </c>
      <c r="D7" s="105" t="s">
        <v>196</v>
      </c>
      <c r="E7" s="99">
        <v>1.34</v>
      </c>
      <c r="F7" s="99">
        <v>0.6</v>
      </c>
      <c r="G7" s="99">
        <v>0.4</v>
      </c>
      <c r="H7" s="99" t="s">
        <v>21</v>
      </c>
      <c r="I7" s="99" t="s">
        <v>21</v>
      </c>
      <c r="J7" s="99" t="s">
        <v>21</v>
      </c>
      <c r="K7" s="99" t="s">
        <v>21</v>
      </c>
      <c r="L7" s="99" t="s">
        <v>21</v>
      </c>
      <c r="M7" s="99">
        <v>0.2</v>
      </c>
      <c r="N7" s="99">
        <v>0.4</v>
      </c>
      <c r="O7" s="114" t="s">
        <v>21</v>
      </c>
      <c r="P7" s="114" t="s">
        <v>21</v>
      </c>
      <c r="Q7" s="114" t="s">
        <v>21</v>
      </c>
      <c r="R7" s="114" t="s">
        <v>21</v>
      </c>
    </row>
    <row r="8" spans="1:18" ht="39.950000000000003" customHeight="1" x14ac:dyDescent="0.25">
      <c r="A8" s="62"/>
      <c r="B8" s="77">
        <v>2</v>
      </c>
      <c r="C8" s="104" t="s">
        <v>197</v>
      </c>
      <c r="D8" s="105" t="s">
        <v>198</v>
      </c>
      <c r="E8" s="99">
        <v>1.1599999999999999</v>
      </c>
      <c r="F8" s="99">
        <v>0.45</v>
      </c>
      <c r="G8" s="99">
        <v>0.45</v>
      </c>
      <c r="H8" s="114" t="s">
        <v>21</v>
      </c>
      <c r="I8" s="114" t="s">
        <v>21</v>
      </c>
      <c r="J8" s="114" t="s">
        <v>21</v>
      </c>
      <c r="K8" s="114" t="s">
        <v>21</v>
      </c>
      <c r="L8" s="114" t="s">
        <v>21</v>
      </c>
      <c r="M8" s="114" t="s">
        <v>21</v>
      </c>
      <c r="N8" s="114" t="s">
        <v>21</v>
      </c>
      <c r="O8" s="114" t="s">
        <v>21</v>
      </c>
      <c r="P8" s="114" t="s">
        <v>21</v>
      </c>
      <c r="Q8" s="114" t="s">
        <v>21</v>
      </c>
      <c r="R8" s="114" t="s">
        <v>21</v>
      </c>
    </row>
    <row r="9" spans="1:18" ht="39.950000000000003" customHeight="1" x14ac:dyDescent="0.25">
      <c r="A9" s="62"/>
      <c r="B9" s="77">
        <v>3</v>
      </c>
      <c r="C9" s="104" t="s">
        <v>199</v>
      </c>
      <c r="D9" s="105" t="s">
        <v>27</v>
      </c>
      <c r="E9" s="99">
        <v>1.46</v>
      </c>
      <c r="F9" s="99">
        <v>0.24</v>
      </c>
      <c r="G9" s="114" t="s">
        <v>21</v>
      </c>
      <c r="H9" s="114" t="s">
        <v>21</v>
      </c>
      <c r="I9" s="99">
        <v>0.27</v>
      </c>
      <c r="J9" s="99">
        <v>0.27</v>
      </c>
      <c r="K9" s="99">
        <v>0.27</v>
      </c>
      <c r="L9" s="114" t="s">
        <v>21</v>
      </c>
      <c r="M9" s="99">
        <v>0.27</v>
      </c>
      <c r="N9" s="99">
        <v>0.27</v>
      </c>
      <c r="O9" s="114" t="s">
        <v>21</v>
      </c>
      <c r="P9" s="114" t="s">
        <v>21</v>
      </c>
      <c r="Q9" s="114" t="s">
        <v>21</v>
      </c>
      <c r="R9" s="114" t="s">
        <v>21</v>
      </c>
    </row>
    <row r="10" spans="1:18" ht="39.950000000000003" customHeight="1" x14ac:dyDescent="0.25">
      <c r="A10" s="62"/>
      <c r="B10" s="77">
        <v>4</v>
      </c>
      <c r="C10" s="104" t="s">
        <v>200</v>
      </c>
      <c r="D10" s="105" t="s">
        <v>201</v>
      </c>
      <c r="E10" s="99">
        <v>2.6</v>
      </c>
      <c r="F10" s="99">
        <v>1.69</v>
      </c>
      <c r="G10" s="99">
        <v>0.75</v>
      </c>
      <c r="H10" s="99">
        <v>1.1299999999999999</v>
      </c>
      <c r="I10" s="99" t="s">
        <v>21</v>
      </c>
      <c r="J10" s="99" t="s">
        <v>21</v>
      </c>
      <c r="K10" s="99" t="s">
        <v>21</v>
      </c>
      <c r="L10" s="99" t="s">
        <v>21</v>
      </c>
      <c r="M10" s="99" t="s">
        <v>21</v>
      </c>
      <c r="N10" s="99" t="s">
        <v>21</v>
      </c>
      <c r="O10" s="99">
        <v>0.75</v>
      </c>
      <c r="P10" s="99">
        <v>0.67</v>
      </c>
      <c r="Q10" s="99">
        <v>1.5</v>
      </c>
      <c r="R10" s="115" t="s">
        <v>21</v>
      </c>
    </row>
    <row r="11" spans="1:18" ht="39.950000000000003" customHeight="1" x14ac:dyDescent="0.25">
      <c r="A11" s="62"/>
      <c r="B11" s="77">
        <v>5</v>
      </c>
      <c r="C11" s="104" t="s">
        <v>202</v>
      </c>
      <c r="D11" s="105" t="s">
        <v>33</v>
      </c>
      <c r="E11" s="99">
        <v>1.43</v>
      </c>
      <c r="F11" s="99">
        <v>0.68</v>
      </c>
      <c r="G11" s="99">
        <v>0.68</v>
      </c>
      <c r="H11" s="114" t="s">
        <v>21</v>
      </c>
      <c r="I11" s="99">
        <v>0.68</v>
      </c>
      <c r="J11" s="114" t="s">
        <v>21</v>
      </c>
      <c r="K11" s="114" t="s">
        <v>21</v>
      </c>
      <c r="L11" s="114" t="s">
        <v>21</v>
      </c>
      <c r="M11" s="114" t="s">
        <v>21</v>
      </c>
      <c r="N11" s="99">
        <v>0.68</v>
      </c>
      <c r="O11" s="114" t="s">
        <v>21</v>
      </c>
      <c r="P11" s="114" t="s">
        <v>21</v>
      </c>
      <c r="Q11" s="114" t="s">
        <v>21</v>
      </c>
      <c r="R11" s="114" t="s">
        <v>21</v>
      </c>
    </row>
    <row r="12" spans="1:18" ht="39.950000000000003" customHeight="1" x14ac:dyDescent="0.25">
      <c r="A12" s="62"/>
      <c r="B12" s="77">
        <v>6</v>
      </c>
      <c r="C12" s="104" t="s">
        <v>203</v>
      </c>
      <c r="D12" s="105" t="s">
        <v>204</v>
      </c>
      <c r="E12" s="99">
        <v>0.77</v>
      </c>
      <c r="F12" s="99">
        <v>7.0000000000000007E-2</v>
      </c>
      <c r="G12" s="99">
        <v>7.0000000000000007E-2</v>
      </c>
      <c r="H12" s="99">
        <v>7.0000000000000007E-2</v>
      </c>
      <c r="I12" s="99" t="s">
        <v>21</v>
      </c>
      <c r="J12" s="114" t="s">
        <v>21</v>
      </c>
      <c r="K12" s="114" t="s">
        <v>21</v>
      </c>
      <c r="L12" s="114" t="s">
        <v>21</v>
      </c>
      <c r="M12" s="114" t="s">
        <v>21</v>
      </c>
      <c r="N12" s="114" t="s">
        <v>21</v>
      </c>
      <c r="O12" s="114" t="s">
        <v>21</v>
      </c>
      <c r="P12" s="114" t="s">
        <v>21</v>
      </c>
      <c r="Q12" s="114" t="s">
        <v>21</v>
      </c>
      <c r="R12" s="114" t="s">
        <v>21</v>
      </c>
    </row>
    <row r="13" spans="1:18" ht="39.950000000000003" customHeight="1" x14ac:dyDescent="0.25">
      <c r="A13" s="62"/>
      <c r="B13" s="77">
        <v>7</v>
      </c>
      <c r="C13" s="104" t="s">
        <v>205</v>
      </c>
      <c r="D13" s="105" t="s">
        <v>39</v>
      </c>
      <c r="E13" s="99">
        <v>1.9</v>
      </c>
      <c r="F13" s="99">
        <v>0.21</v>
      </c>
      <c r="G13" s="114" t="s">
        <v>21</v>
      </c>
      <c r="H13" s="114" t="s">
        <v>21</v>
      </c>
      <c r="I13" s="99">
        <v>0.21</v>
      </c>
      <c r="J13" s="114" t="s">
        <v>21</v>
      </c>
      <c r="K13" s="99">
        <v>0.21</v>
      </c>
      <c r="L13" s="114" t="s">
        <v>21</v>
      </c>
      <c r="M13" s="114" t="s">
        <v>21</v>
      </c>
      <c r="N13" s="99">
        <v>0.21</v>
      </c>
      <c r="O13" s="114" t="s">
        <v>21</v>
      </c>
      <c r="P13" s="114" t="s">
        <v>21</v>
      </c>
      <c r="Q13" s="114" t="s">
        <v>21</v>
      </c>
      <c r="R13" s="114" t="s">
        <v>21</v>
      </c>
    </row>
    <row r="14" spans="1:18" ht="39.950000000000003" customHeight="1" x14ac:dyDescent="0.25">
      <c r="A14" s="62"/>
      <c r="B14" s="77">
        <v>8</v>
      </c>
      <c r="C14" s="104" t="s">
        <v>206</v>
      </c>
      <c r="D14" s="105" t="s">
        <v>207</v>
      </c>
      <c r="E14" s="99">
        <v>1.52</v>
      </c>
      <c r="F14" s="99">
        <v>0.77</v>
      </c>
      <c r="G14" s="99">
        <v>0.51</v>
      </c>
      <c r="H14" s="99">
        <v>0.26</v>
      </c>
      <c r="I14" s="114" t="s">
        <v>21</v>
      </c>
      <c r="J14" s="99">
        <v>0.26</v>
      </c>
      <c r="K14" s="114" t="s">
        <v>21</v>
      </c>
      <c r="L14" s="114" t="s">
        <v>21</v>
      </c>
      <c r="M14" s="99">
        <v>0.26</v>
      </c>
      <c r="N14" s="99">
        <v>0.51</v>
      </c>
      <c r="O14" s="114" t="s">
        <v>21</v>
      </c>
      <c r="P14" s="114" t="s">
        <v>21</v>
      </c>
      <c r="Q14" s="114" t="s">
        <v>21</v>
      </c>
      <c r="R14" s="114" t="s">
        <v>21</v>
      </c>
    </row>
    <row r="15" spans="1:18" ht="39.950000000000003" customHeight="1" x14ac:dyDescent="0.25">
      <c r="A15" s="62"/>
      <c r="B15" s="77">
        <v>9</v>
      </c>
      <c r="C15" s="104" t="s">
        <v>208</v>
      </c>
      <c r="D15" s="106" t="s">
        <v>42</v>
      </c>
      <c r="E15" s="99">
        <v>3</v>
      </c>
      <c r="F15" s="99">
        <v>1</v>
      </c>
      <c r="G15" s="99">
        <v>0.56000000000000005</v>
      </c>
      <c r="H15" s="99">
        <v>0.56000000000000005</v>
      </c>
      <c r="I15" s="99">
        <v>0.56000000000000005</v>
      </c>
      <c r="J15" s="114" t="s">
        <v>21</v>
      </c>
      <c r="K15" s="114" t="s">
        <v>21</v>
      </c>
      <c r="L15" s="114" t="s">
        <v>21</v>
      </c>
      <c r="M15" s="99">
        <v>0.56000000000000005</v>
      </c>
      <c r="N15" s="114" t="s">
        <v>21</v>
      </c>
      <c r="O15" s="114">
        <v>0.33</v>
      </c>
      <c r="P15" s="114">
        <v>0.67</v>
      </c>
      <c r="Q15" s="114" t="s">
        <v>21</v>
      </c>
      <c r="R15" s="114" t="s">
        <v>21</v>
      </c>
    </row>
    <row r="16" spans="1:18" ht="39.950000000000003" customHeight="1" x14ac:dyDescent="0.25">
      <c r="A16" s="62"/>
      <c r="B16" s="256" t="s">
        <v>209</v>
      </c>
      <c r="C16" s="256"/>
      <c r="D16" s="256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14"/>
      <c r="P16" s="114"/>
      <c r="Q16" s="114"/>
      <c r="R16" s="114"/>
    </row>
    <row r="17" spans="1:18" ht="39.950000000000003" customHeight="1" x14ac:dyDescent="0.25">
      <c r="A17" s="62"/>
      <c r="B17" s="77">
        <v>10</v>
      </c>
      <c r="C17" s="104" t="s">
        <v>210</v>
      </c>
      <c r="D17" s="105" t="s">
        <v>196</v>
      </c>
      <c r="E17" s="99">
        <v>1.87</v>
      </c>
      <c r="F17" s="99">
        <v>0.87</v>
      </c>
      <c r="G17" s="99">
        <v>0.57999999999999996</v>
      </c>
      <c r="H17" s="114" t="s">
        <v>21</v>
      </c>
      <c r="I17" s="114" t="s">
        <v>21</v>
      </c>
      <c r="J17" s="114" t="s">
        <v>21</v>
      </c>
      <c r="K17" s="114" t="s">
        <v>21</v>
      </c>
      <c r="L17" s="114" t="s">
        <v>21</v>
      </c>
      <c r="M17" s="99">
        <v>0.28999999999999998</v>
      </c>
      <c r="N17" s="99">
        <v>0.28999999999999998</v>
      </c>
      <c r="O17" s="114" t="s">
        <v>21</v>
      </c>
      <c r="P17" s="114" t="s">
        <v>21</v>
      </c>
      <c r="Q17" s="114" t="s">
        <v>21</v>
      </c>
      <c r="R17" s="114" t="s">
        <v>21</v>
      </c>
    </row>
    <row r="18" spans="1:18" ht="39.950000000000003" customHeight="1" x14ac:dyDescent="0.25">
      <c r="A18" s="62"/>
      <c r="B18" s="77">
        <v>11</v>
      </c>
      <c r="C18" s="104" t="s">
        <v>211</v>
      </c>
      <c r="D18" s="105" t="s">
        <v>27</v>
      </c>
      <c r="E18" s="99">
        <v>2.12</v>
      </c>
      <c r="F18" s="99">
        <v>0.5</v>
      </c>
      <c r="G18" s="114" t="s">
        <v>21</v>
      </c>
      <c r="H18" s="114" t="s">
        <v>21</v>
      </c>
      <c r="I18" s="99">
        <v>0.4</v>
      </c>
      <c r="J18" s="99">
        <v>0.4</v>
      </c>
      <c r="K18" s="99">
        <v>0.4</v>
      </c>
      <c r="L18" s="114" t="s">
        <v>21</v>
      </c>
      <c r="M18" s="99">
        <v>0.4</v>
      </c>
      <c r="N18" s="99">
        <v>0.4</v>
      </c>
      <c r="O18" s="114" t="s">
        <v>21</v>
      </c>
      <c r="P18" s="114" t="s">
        <v>21</v>
      </c>
      <c r="Q18" s="114" t="s">
        <v>21</v>
      </c>
      <c r="R18" s="114" t="s">
        <v>21</v>
      </c>
    </row>
    <row r="19" spans="1:18" ht="39.950000000000003" customHeight="1" x14ac:dyDescent="0.25">
      <c r="A19" s="62"/>
      <c r="B19" s="77">
        <v>12</v>
      </c>
      <c r="C19" s="104" t="s">
        <v>212</v>
      </c>
      <c r="D19" s="105" t="s">
        <v>198</v>
      </c>
      <c r="E19" s="99">
        <v>2.33</v>
      </c>
      <c r="F19" s="99">
        <v>1.81</v>
      </c>
      <c r="G19" s="99">
        <v>1.81</v>
      </c>
      <c r="H19" s="114" t="s">
        <v>21</v>
      </c>
      <c r="I19" s="114" t="s">
        <v>21</v>
      </c>
      <c r="J19" s="114" t="s">
        <v>21</v>
      </c>
      <c r="K19" s="114" t="s">
        <v>21</v>
      </c>
      <c r="L19" s="114" t="s">
        <v>21</v>
      </c>
      <c r="M19" s="114" t="s">
        <v>21</v>
      </c>
      <c r="N19" s="114" t="s">
        <v>21</v>
      </c>
      <c r="O19" s="114" t="s">
        <v>21</v>
      </c>
      <c r="P19" s="114" t="s">
        <v>21</v>
      </c>
      <c r="Q19" s="114" t="s">
        <v>21</v>
      </c>
      <c r="R19" s="114" t="s">
        <v>21</v>
      </c>
    </row>
    <row r="20" spans="1:18" ht="39.950000000000003" customHeight="1" x14ac:dyDescent="0.25">
      <c r="A20" s="62"/>
      <c r="B20" s="77">
        <v>13</v>
      </c>
      <c r="C20" s="104" t="s">
        <v>213</v>
      </c>
      <c r="D20" s="105" t="s">
        <v>30</v>
      </c>
      <c r="E20" s="114" t="s">
        <v>21</v>
      </c>
      <c r="F20" s="114" t="s">
        <v>21</v>
      </c>
      <c r="G20" s="114" t="s">
        <v>21</v>
      </c>
      <c r="H20" s="114" t="s">
        <v>21</v>
      </c>
      <c r="I20" s="114" t="s">
        <v>21</v>
      </c>
      <c r="J20" s="114" t="s">
        <v>21</v>
      </c>
      <c r="K20" s="114" t="s">
        <v>21</v>
      </c>
      <c r="L20" s="114" t="s">
        <v>21</v>
      </c>
      <c r="M20" s="114" t="s">
        <v>21</v>
      </c>
      <c r="N20" s="114" t="s">
        <v>21</v>
      </c>
      <c r="O20" s="114" t="s">
        <v>21</v>
      </c>
      <c r="P20" s="114" t="s">
        <v>21</v>
      </c>
      <c r="Q20" s="114" t="s">
        <v>21</v>
      </c>
      <c r="R20" s="114" t="s">
        <v>21</v>
      </c>
    </row>
    <row r="21" spans="1:18" ht="39.950000000000003" customHeight="1" x14ac:dyDescent="0.25">
      <c r="A21" s="62"/>
      <c r="B21" s="77">
        <v>14</v>
      </c>
      <c r="C21" s="104" t="s">
        <v>214</v>
      </c>
      <c r="D21" s="105" t="s">
        <v>39</v>
      </c>
      <c r="E21" s="99">
        <v>2.23</v>
      </c>
      <c r="F21" s="99">
        <v>0.44</v>
      </c>
      <c r="G21" s="99">
        <v>0.44</v>
      </c>
      <c r="H21" s="99">
        <v>0.44</v>
      </c>
      <c r="I21" s="99" t="s">
        <v>21</v>
      </c>
      <c r="J21" s="99" t="s">
        <v>21</v>
      </c>
      <c r="K21" s="99">
        <v>0.44</v>
      </c>
      <c r="L21" s="99" t="s">
        <v>21</v>
      </c>
      <c r="M21" s="99" t="s">
        <v>21</v>
      </c>
      <c r="N21" s="99">
        <v>0.44</v>
      </c>
      <c r="O21" s="114" t="s">
        <v>21</v>
      </c>
      <c r="P21" s="114" t="s">
        <v>21</v>
      </c>
      <c r="Q21" s="114" t="s">
        <v>21</v>
      </c>
      <c r="R21" s="114" t="s">
        <v>21</v>
      </c>
    </row>
    <row r="22" spans="1:18" ht="39.950000000000003" customHeight="1" x14ac:dyDescent="0.25">
      <c r="A22" s="62"/>
      <c r="B22" s="77">
        <v>15</v>
      </c>
      <c r="C22" s="104" t="s">
        <v>215</v>
      </c>
      <c r="D22" s="105" t="s">
        <v>204</v>
      </c>
      <c r="E22" s="99">
        <v>0.26</v>
      </c>
      <c r="F22" s="99">
        <v>0.01</v>
      </c>
      <c r="G22" s="99">
        <v>0.01</v>
      </c>
      <c r="H22" s="99">
        <v>0.01</v>
      </c>
      <c r="I22" s="99">
        <v>0.01</v>
      </c>
      <c r="J22" s="114" t="s">
        <v>21</v>
      </c>
      <c r="K22" s="114" t="s">
        <v>21</v>
      </c>
      <c r="L22" s="114" t="s">
        <v>21</v>
      </c>
      <c r="M22" s="114" t="s">
        <v>21</v>
      </c>
      <c r="N22" s="114" t="s">
        <v>21</v>
      </c>
      <c r="O22" s="114" t="s">
        <v>21</v>
      </c>
      <c r="P22" s="114" t="s">
        <v>21</v>
      </c>
      <c r="Q22" s="114" t="s">
        <v>21</v>
      </c>
      <c r="R22" s="114" t="s">
        <v>21</v>
      </c>
    </row>
    <row r="23" spans="1:18" ht="39.950000000000003" customHeight="1" x14ac:dyDescent="0.25">
      <c r="A23" s="62"/>
      <c r="B23" s="77">
        <v>16</v>
      </c>
      <c r="C23" s="104" t="s">
        <v>216</v>
      </c>
      <c r="D23" s="105" t="s">
        <v>33</v>
      </c>
      <c r="E23" s="99">
        <v>1.41</v>
      </c>
      <c r="F23" s="99">
        <v>0.66</v>
      </c>
      <c r="G23" s="99">
        <v>0.66</v>
      </c>
      <c r="H23" s="114" t="s">
        <v>21</v>
      </c>
      <c r="I23" s="99">
        <v>0.66</v>
      </c>
      <c r="J23" s="114" t="s">
        <v>21</v>
      </c>
      <c r="K23" s="114" t="s">
        <v>21</v>
      </c>
      <c r="L23" s="114" t="s">
        <v>21</v>
      </c>
      <c r="M23" s="114" t="s">
        <v>21</v>
      </c>
      <c r="N23" s="99" t="s">
        <v>21</v>
      </c>
      <c r="O23" s="114" t="s">
        <v>21</v>
      </c>
      <c r="P23" s="114" t="s">
        <v>21</v>
      </c>
      <c r="Q23" s="114" t="s">
        <v>21</v>
      </c>
      <c r="R23" s="114" t="s">
        <v>21</v>
      </c>
    </row>
    <row r="24" spans="1:18" ht="39.950000000000003" customHeight="1" x14ac:dyDescent="0.25">
      <c r="A24" s="62"/>
      <c r="B24" s="77">
        <v>17</v>
      </c>
      <c r="C24" s="104" t="s">
        <v>217</v>
      </c>
      <c r="D24" s="105" t="s">
        <v>207</v>
      </c>
      <c r="E24" s="99">
        <v>1.84</v>
      </c>
      <c r="F24" s="99">
        <v>1.1299999999999999</v>
      </c>
      <c r="G24" s="99">
        <v>0.56999999999999995</v>
      </c>
      <c r="H24" s="99">
        <v>0.38</v>
      </c>
      <c r="I24" s="114" t="s">
        <v>21</v>
      </c>
      <c r="J24" s="114" t="s">
        <v>21</v>
      </c>
      <c r="K24" s="99">
        <v>0.28999999999999998</v>
      </c>
      <c r="L24" s="99">
        <v>0.28999999999999998</v>
      </c>
      <c r="M24" s="99">
        <v>0.28999999999999998</v>
      </c>
      <c r="N24" s="99" t="s">
        <v>21</v>
      </c>
      <c r="O24" s="114" t="s">
        <v>21</v>
      </c>
      <c r="P24" s="114" t="s">
        <v>21</v>
      </c>
      <c r="Q24" s="114" t="s">
        <v>21</v>
      </c>
      <c r="R24" s="114" t="s">
        <v>21</v>
      </c>
    </row>
    <row r="25" spans="1:18" ht="39.950000000000003" customHeight="1" x14ac:dyDescent="0.25">
      <c r="A25" s="62"/>
      <c r="B25" s="65">
        <v>18</v>
      </c>
      <c r="C25" s="67" t="s">
        <v>258</v>
      </c>
      <c r="D25" s="118" t="s">
        <v>62</v>
      </c>
      <c r="E25" s="22">
        <v>3</v>
      </c>
      <c r="F25" s="18">
        <v>1</v>
      </c>
      <c r="G25" s="18">
        <v>0.56000000000000005</v>
      </c>
      <c r="H25" s="18">
        <v>0.56000000000000005</v>
      </c>
      <c r="I25" s="18" t="s">
        <v>21</v>
      </c>
      <c r="J25" s="18">
        <v>0.56000000000000005</v>
      </c>
      <c r="K25" s="18" t="s">
        <v>21</v>
      </c>
      <c r="L25" s="18" t="s">
        <v>21</v>
      </c>
      <c r="M25" s="18">
        <v>0.56000000000000005</v>
      </c>
      <c r="N25" s="18" t="s">
        <v>21</v>
      </c>
      <c r="O25" s="114" t="s">
        <v>21</v>
      </c>
      <c r="P25" s="114" t="s">
        <v>21</v>
      </c>
      <c r="Q25" s="114" t="s">
        <v>21</v>
      </c>
      <c r="R25" s="114" t="s">
        <v>21</v>
      </c>
    </row>
    <row r="26" spans="1:18" ht="39.950000000000003" customHeight="1" x14ac:dyDescent="0.25">
      <c r="A26" s="62"/>
      <c r="B26" s="254" t="s">
        <v>259</v>
      </c>
      <c r="C26" s="254"/>
      <c r="D26" s="254"/>
      <c r="E26" s="66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</row>
    <row r="27" spans="1:18" ht="39.950000000000003" customHeight="1" x14ac:dyDescent="0.25">
      <c r="A27" s="62"/>
      <c r="B27" s="66">
        <v>19</v>
      </c>
      <c r="C27" s="104" t="s">
        <v>218</v>
      </c>
      <c r="D27" s="107" t="s">
        <v>219</v>
      </c>
      <c r="E27" s="66">
        <v>1.3</v>
      </c>
      <c r="F27" s="77">
        <v>1.3</v>
      </c>
      <c r="G27" s="77">
        <v>0.65</v>
      </c>
      <c r="H27" s="77" t="s">
        <v>21</v>
      </c>
      <c r="I27" s="77" t="s">
        <v>21</v>
      </c>
      <c r="J27" s="77" t="s">
        <v>21</v>
      </c>
      <c r="K27" s="77" t="s">
        <v>21</v>
      </c>
      <c r="L27" s="77" t="s">
        <v>21</v>
      </c>
      <c r="M27" s="77" t="s">
        <v>21</v>
      </c>
      <c r="N27" s="77" t="s">
        <v>21</v>
      </c>
      <c r="O27" s="77">
        <v>0.87</v>
      </c>
      <c r="P27" s="77" t="s">
        <v>21</v>
      </c>
      <c r="Q27" s="77" t="s">
        <v>21</v>
      </c>
      <c r="R27" s="77" t="s">
        <v>21</v>
      </c>
    </row>
    <row r="28" spans="1:18" ht="39.950000000000003" customHeight="1" x14ac:dyDescent="0.25">
      <c r="A28" s="62"/>
      <c r="B28" s="66">
        <v>20</v>
      </c>
      <c r="C28" s="104" t="s">
        <v>220</v>
      </c>
      <c r="D28" s="107" t="s">
        <v>221</v>
      </c>
      <c r="E28" s="66">
        <v>1.4</v>
      </c>
      <c r="F28" s="100">
        <v>0.93</v>
      </c>
      <c r="G28" s="77" t="s">
        <v>21</v>
      </c>
      <c r="H28" s="100">
        <v>0.61</v>
      </c>
      <c r="I28" s="77" t="s">
        <v>21</v>
      </c>
      <c r="J28" s="77" t="s">
        <v>21</v>
      </c>
      <c r="K28" s="77" t="s">
        <v>21</v>
      </c>
      <c r="L28" s="77" t="s">
        <v>21</v>
      </c>
      <c r="M28" s="77" t="s">
        <v>21</v>
      </c>
      <c r="N28" s="77" t="s">
        <v>21</v>
      </c>
      <c r="O28" s="77" t="s">
        <v>21</v>
      </c>
      <c r="P28" s="77" t="s">
        <v>21</v>
      </c>
      <c r="Q28" s="77" t="s">
        <v>21</v>
      </c>
      <c r="R28" s="77" t="s">
        <v>21</v>
      </c>
    </row>
    <row r="29" spans="1:18" ht="39.950000000000003" customHeight="1" x14ac:dyDescent="0.25">
      <c r="A29" s="62"/>
      <c r="B29" s="66">
        <v>21</v>
      </c>
      <c r="C29" s="105" t="s">
        <v>222</v>
      </c>
      <c r="D29" s="107" t="s">
        <v>223</v>
      </c>
      <c r="E29" s="66">
        <v>2.2000000000000002</v>
      </c>
      <c r="F29" s="89">
        <v>0.73</v>
      </c>
      <c r="G29" s="89">
        <v>0.73</v>
      </c>
      <c r="H29" s="89">
        <v>0.73</v>
      </c>
      <c r="I29" s="89">
        <v>0.73</v>
      </c>
      <c r="J29" s="89">
        <v>0.73</v>
      </c>
      <c r="K29" s="77" t="s">
        <v>21</v>
      </c>
      <c r="L29" s="77" t="s">
        <v>21</v>
      </c>
      <c r="M29" s="77" t="s">
        <v>21</v>
      </c>
      <c r="N29" s="77" t="s">
        <v>21</v>
      </c>
      <c r="O29" s="89">
        <v>0.73</v>
      </c>
      <c r="P29" s="89">
        <v>0.73</v>
      </c>
      <c r="Q29" s="89">
        <v>0.73</v>
      </c>
      <c r="R29" s="77" t="s">
        <v>21</v>
      </c>
    </row>
    <row r="30" spans="1:18" ht="39.950000000000003" customHeight="1" x14ac:dyDescent="0.25">
      <c r="A30" s="62"/>
      <c r="B30" s="66">
        <v>22</v>
      </c>
      <c r="C30" s="95" t="s">
        <v>224</v>
      </c>
      <c r="D30" s="108" t="s">
        <v>225</v>
      </c>
      <c r="E30" s="109">
        <v>3</v>
      </c>
      <c r="F30" s="77" t="s">
        <v>21</v>
      </c>
      <c r="G30" s="89">
        <v>0.5</v>
      </c>
      <c r="H30" s="89">
        <v>0.83</v>
      </c>
      <c r="I30" s="89">
        <v>0.16</v>
      </c>
      <c r="J30" s="77" t="s">
        <v>21</v>
      </c>
      <c r="K30" s="77" t="s">
        <v>21</v>
      </c>
      <c r="L30" s="77" t="s">
        <v>21</v>
      </c>
      <c r="M30" s="89">
        <v>0.5</v>
      </c>
      <c r="N30" s="77" t="s">
        <v>21</v>
      </c>
      <c r="O30" s="89">
        <v>1.33</v>
      </c>
      <c r="P30" s="89">
        <v>0.33</v>
      </c>
      <c r="Q30" s="77" t="s">
        <v>21</v>
      </c>
      <c r="R30" s="77" t="s">
        <v>21</v>
      </c>
    </row>
    <row r="31" spans="1:18" ht="39.950000000000003" customHeight="1" x14ac:dyDescent="0.25">
      <c r="A31" s="62"/>
      <c r="B31" s="66">
        <v>23</v>
      </c>
      <c r="C31" s="95" t="s">
        <v>226</v>
      </c>
      <c r="D31" s="107" t="s">
        <v>227</v>
      </c>
      <c r="E31" s="66">
        <v>1.8</v>
      </c>
      <c r="F31" s="89">
        <v>1.2</v>
      </c>
      <c r="G31" s="89">
        <v>0.96</v>
      </c>
      <c r="H31" s="89">
        <v>0.96</v>
      </c>
      <c r="I31" s="89">
        <v>0.84</v>
      </c>
      <c r="J31" s="77" t="s">
        <v>21</v>
      </c>
      <c r="K31" s="77" t="s">
        <v>21</v>
      </c>
      <c r="L31" s="77" t="s">
        <v>21</v>
      </c>
      <c r="M31" s="77" t="s">
        <v>21</v>
      </c>
      <c r="N31" s="77" t="s">
        <v>21</v>
      </c>
      <c r="O31" s="89">
        <v>0.6</v>
      </c>
      <c r="P31" s="77">
        <v>0.6</v>
      </c>
      <c r="Q31" s="77" t="s">
        <v>21</v>
      </c>
      <c r="R31" s="77" t="s">
        <v>21</v>
      </c>
    </row>
    <row r="32" spans="1:18" ht="39.950000000000003" customHeight="1" x14ac:dyDescent="0.25">
      <c r="A32" s="62"/>
      <c r="B32" s="254" t="s">
        <v>260</v>
      </c>
      <c r="C32" s="254"/>
      <c r="D32" s="254"/>
      <c r="E32" s="66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</row>
    <row r="33" spans="1:18" ht="39.950000000000003" customHeight="1" x14ac:dyDescent="0.25">
      <c r="A33" s="62"/>
      <c r="B33" s="77">
        <v>24</v>
      </c>
      <c r="C33" s="95" t="s">
        <v>228</v>
      </c>
      <c r="D33" s="105" t="s">
        <v>261</v>
      </c>
      <c r="E33" s="66">
        <v>2.0699999999999998</v>
      </c>
      <c r="F33" s="77">
        <v>2.0699999999999998</v>
      </c>
      <c r="G33" s="77">
        <v>2.0699999999999998</v>
      </c>
      <c r="H33" s="77">
        <v>2.0699999999999998</v>
      </c>
      <c r="I33" s="77">
        <v>2.0699999999999998</v>
      </c>
      <c r="J33" s="77" t="s">
        <v>21</v>
      </c>
      <c r="K33" s="77" t="s">
        <v>21</v>
      </c>
      <c r="L33" s="77" t="s">
        <v>21</v>
      </c>
      <c r="M33" s="77" t="s">
        <v>21</v>
      </c>
      <c r="N33" s="77" t="s">
        <v>21</v>
      </c>
      <c r="O33" s="77" t="s">
        <v>21</v>
      </c>
      <c r="P33" s="77" t="s">
        <v>21</v>
      </c>
      <c r="Q33" s="77" t="s">
        <v>21</v>
      </c>
      <c r="R33" s="77" t="s">
        <v>21</v>
      </c>
    </row>
    <row r="34" spans="1:18" ht="39.950000000000003" customHeight="1" x14ac:dyDescent="0.25">
      <c r="A34" s="62"/>
      <c r="B34" s="77">
        <v>25</v>
      </c>
      <c r="C34" s="95" t="s">
        <v>229</v>
      </c>
      <c r="D34" s="107" t="s">
        <v>221</v>
      </c>
      <c r="E34" s="66">
        <v>1.1499999999999999</v>
      </c>
      <c r="F34" s="77" t="s">
        <v>21</v>
      </c>
      <c r="G34" s="77" t="s">
        <v>21</v>
      </c>
      <c r="H34" s="77" t="s">
        <v>21</v>
      </c>
      <c r="I34" s="77" t="s">
        <v>21</v>
      </c>
      <c r="J34" s="77" t="s">
        <v>21</v>
      </c>
      <c r="K34" s="77" t="s">
        <v>21</v>
      </c>
      <c r="L34" s="77" t="s">
        <v>21</v>
      </c>
      <c r="M34" s="77" t="s">
        <v>21</v>
      </c>
      <c r="N34" s="77" t="s">
        <v>21</v>
      </c>
      <c r="O34" s="77">
        <v>0.57999999999999996</v>
      </c>
      <c r="P34" s="77" t="s">
        <v>21</v>
      </c>
      <c r="Q34" s="77" t="s">
        <v>21</v>
      </c>
      <c r="R34" s="77">
        <v>0.57999999999999996</v>
      </c>
    </row>
    <row r="35" spans="1:18" ht="39.950000000000003" customHeight="1" x14ac:dyDescent="0.25">
      <c r="A35" s="62"/>
      <c r="B35" s="77">
        <v>26</v>
      </c>
      <c r="C35" s="95" t="s">
        <v>230</v>
      </c>
      <c r="D35" s="107" t="s">
        <v>227</v>
      </c>
      <c r="E35" s="89">
        <v>1.87</v>
      </c>
      <c r="F35" s="89">
        <v>0.62</v>
      </c>
      <c r="G35" s="89">
        <v>0.62</v>
      </c>
      <c r="H35" s="89">
        <v>0.62</v>
      </c>
      <c r="I35" s="101">
        <v>0.62</v>
      </c>
      <c r="J35" s="77" t="s">
        <v>21</v>
      </c>
      <c r="K35" s="77" t="s">
        <v>21</v>
      </c>
      <c r="L35" s="77" t="s">
        <v>21</v>
      </c>
      <c r="M35" s="77" t="s">
        <v>21</v>
      </c>
      <c r="N35" s="77" t="s">
        <v>21</v>
      </c>
      <c r="O35" s="77">
        <v>0.62</v>
      </c>
      <c r="P35" s="77" t="s">
        <v>21</v>
      </c>
      <c r="Q35" s="77">
        <v>0.62</v>
      </c>
      <c r="R35" s="77" t="s">
        <v>21</v>
      </c>
    </row>
    <row r="36" spans="1:18" ht="39.950000000000003" customHeight="1" x14ac:dyDescent="0.25">
      <c r="A36" s="62"/>
      <c r="B36" s="77">
        <v>27</v>
      </c>
      <c r="C36" s="95" t="s">
        <v>232</v>
      </c>
      <c r="D36" s="107" t="s">
        <v>223</v>
      </c>
      <c r="E36" s="100">
        <v>2.2999999999999998</v>
      </c>
      <c r="F36" s="89">
        <v>0.77</v>
      </c>
      <c r="G36" s="89">
        <v>0.77</v>
      </c>
      <c r="H36" s="89">
        <v>0.77</v>
      </c>
      <c r="I36" s="89">
        <v>0.77</v>
      </c>
      <c r="J36" s="77" t="s">
        <v>21</v>
      </c>
      <c r="K36" s="77" t="s">
        <v>21</v>
      </c>
      <c r="L36" s="77" t="s">
        <v>21</v>
      </c>
      <c r="M36" s="77" t="s">
        <v>21</v>
      </c>
      <c r="N36" s="77" t="s">
        <v>21</v>
      </c>
      <c r="O36" s="89">
        <v>0.77</v>
      </c>
      <c r="P36" s="89">
        <v>0.77</v>
      </c>
      <c r="Q36" s="77" t="s">
        <v>21</v>
      </c>
      <c r="R36" s="77" t="s">
        <v>21</v>
      </c>
    </row>
    <row r="37" spans="1:18" ht="39.950000000000003" customHeight="1" x14ac:dyDescent="0.25">
      <c r="A37" s="62"/>
      <c r="B37" s="77">
        <v>28</v>
      </c>
      <c r="C37" s="95" t="s">
        <v>233</v>
      </c>
      <c r="D37" s="110" t="s">
        <v>234</v>
      </c>
      <c r="E37" s="77">
        <v>2.13</v>
      </c>
      <c r="F37" s="77">
        <v>2.13</v>
      </c>
      <c r="G37" s="77">
        <v>1.19</v>
      </c>
      <c r="H37" s="77">
        <v>1.07</v>
      </c>
      <c r="I37" s="77">
        <v>0.71</v>
      </c>
      <c r="J37" s="77" t="s">
        <v>21</v>
      </c>
      <c r="K37" s="77" t="s">
        <v>21</v>
      </c>
      <c r="L37" s="77" t="s">
        <v>21</v>
      </c>
      <c r="M37" s="77" t="s">
        <v>21</v>
      </c>
      <c r="N37" s="77">
        <v>0.71</v>
      </c>
      <c r="O37" s="77">
        <v>1.54</v>
      </c>
      <c r="P37" s="77">
        <v>1.42</v>
      </c>
      <c r="Q37" s="77" t="s">
        <v>21</v>
      </c>
      <c r="R37" s="77">
        <v>0.71</v>
      </c>
    </row>
    <row r="38" spans="1:18" ht="39.950000000000003" customHeight="1" x14ac:dyDescent="0.25">
      <c r="A38" s="62"/>
      <c r="B38" s="254" t="s">
        <v>262</v>
      </c>
      <c r="C38" s="254"/>
      <c r="D38" s="254"/>
      <c r="E38" s="66"/>
      <c r="F38" s="77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</row>
    <row r="39" spans="1:18" ht="39.950000000000003" customHeight="1" x14ac:dyDescent="0.25">
      <c r="A39" s="62"/>
      <c r="B39" s="77">
        <v>29</v>
      </c>
      <c r="C39" s="95" t="s">
        <v>238</v>
      </c>
      <c r="D39" s="95" t="s">
        <v>239</v>
      </c>
      <c r="E39" s="66">
        <v>1.2</v>
      </c>
      <c r="F39" s="77">
        <v>0.26</v>
      </c>
      <c r="G39" s="90">
        <v>0.13</v>
      </c>
      <c r="H39" s="90">
        <v>0.33</v>
      </c>
      <c r="I39" s="90">
        <v>0.06</v>
      </c>
      <c r="J39" s="90" t="s">
        <v>21</v>
      </c>
      <c r="K39" s="90" t="s">
        <v>21</v>
      </c>
      <c r="L39" s="90" t="s">
        <v>21</v>
      </c>
      <c r="M39" s="90">
        <v>0.06</v>
      </c>
      <c r="N39" s="90" t="s">
        <v>21</v>
      </c>
      <c r="O39" s="90">
        <v>0.2</v>
      </c>
      <c r="P39" s="90">
        <v>0.26</v>
      </c>
      <c r="Q39" s="90" t="s">
        <v>21</v>
      </c>
      <c r="R39" s="90">
        <v>0.13</v>
      </c>
    </row>
    <row r="40" spans="1:18" ht="39.950000000000003" customHeight="1" x14ac:dyDescent="0.25">
      <c r="A40" s="62"/>
      <c r="B40" s="77">
        <v>30</v>
      </c>
      <c r="C40" s="95" t="s">
        <v>235</v>
      </c>
      <c r="D40" s="95" t="s">
        <v>263</v>
      </c>
      <c r="E40" s="66">
        <v>2.5</v>
      </c>
      <c r="F40" s="99">
        <v>1.67</v>
      </c>
      <c r="G40" s="111">
        <v>0.83</v>
      </c>
      <c r="H40" s="90" t="s">
        <v>21</v>
      </c>
      <c r="I40" s="90" t="s">
        <v>21</v>
      </c>
      <c r="J40" s="90" t="s">
        <v>21</v>
      </c>
      <c r="K40" s="90" t="s">
        <v>21</v>
      </c>
      <c r="L40" s="90" t="s">
        <v>21</v>
      </c>
      <c r="M40" s="90" t="s">
        <v>21</v>
      </c>
      <c r="N40" s="90" t="s">
        <v>21</v>
      </c>
      <c r="O40" s="111">
        <v>0.83</v>
      </c>
      <c r="P40" s="90">
        <v>0.83</v>
      </c>
      <c r="Q40" s="90">
        <v>0.83</v>
      </c>
      <c r="R40" s="77" t="s">
        <v>21</v>
      </c>
    </row>
    <row r="41" spans="1:18" ht="39.950000000000003" customHeight="1" x14ac:dyDescent="0.25">
      <c r="A41" s="62"/>
      <c r="B41" s="77">
        <v>31</v>
      </c>
      <c r="C41" s="95" t="s">
        <v>264</v>
      </c>
      <c r="D41" s="95" t="s">
        <v>234</v>
      </c>
      <c r="E41" s="66">
        <v>2.6</v>
      </c>
      <c r="F41" s="77">
        <v>1.1299999999999999</v>
      </c>
      <c r="G41" s="90">
        <v>0.87</v>
      </c>
      <c r="H41" s="90">
        <v>1.1299999999999999</v>
      </c>
      <c r="I41" s="90">
        <v>0.87</v>
      </c>
      <c r="J41" s="90" t="s">
        <v>21</v>
      </c>
      <c r="K41" s="90">
        <v>1.73</v>
      </c>
      <c r="L41" s="90" t="s">
        <v>21</v>
      </c>
      <c r="M41" s="90" t="s">
        <v>21</v>
      </c>
      <c r="N41" s="90" t="s">
        <v>21</v>
      </c>
      <c r="O41" s="90">
        <v>0.87</v>
      </c>
      <c r="P41" s="90">
        <v>0.87</v>
      </c>
      <c r="Q41" s="90">
        <v>0.87</v>
      </c>
      <c r="R41" s="90">
        <v>1.3</v>
      </c>
    </row>
    <row r="42" spans="1:18" ht="39.950000000000003" customHeight="1" x14ac:dyDescent="0.25">
      <c r="A42" s="62"/>
      <c r="B42" s="77">
        <v>32</v>
      </c>
      <c r="C42" s="95" t="s">
        <v>236</v>
      </c>
      <c r="D42" s="112" t="s">
        <v>237</v>
      </c>
      <c r="E42" s="89">
        <v>2.46</v>
      </c>
      <c r="F42" s="89">
        <v>0.82</v>
      </c>
      <c r="G42" s="90" t="s">
        <v>21</v>
      </c>
      <c r="H42" s="68">
        <v>0.94</v>
      </c>
      <c r="I42" s="68">
        <v>0.82</v>
      </c>
      <c r="J42" s="68">
        <v>0.82</v>
      </c>
      <c r="K42" s="90" t="s">
        <v>21</v>
      </c>
      <c r="L42" s="90" t="s">
        <v>21</v>
      </c>
      <c r="M42" s="90" t="s">
        <v>21</v>
      </c>
      <c r="N42" s="90" t="s">
        <v>21</v>
      </c>
      <c r="O42" s="68">
        <v>1.41</v>
      </c>
      <c r="P42" s="68">
        <v>0.82</v>
      </c>
      <c r="Q42" s="90" t="s">
        <v>21</v>
      </c>
      <c r="R42" s="90" t="s">
        <v>21</v>
      </c>
    </row>
    <row r="43" spans="1:18" ht="39.950000000000003" customHeight="1" x14ac:dyDescent="0.25">
      <c r="A43" s="62"/>
      <c r="B43" s="77">
        <v>33</v>
      </c>
      <c r="C43" s="95" t="s">
        <v>240</v>
      </c>
      <c r="D43" s="110" t="s">
        <v>234</v>
      </c>
      <c r="E43" s="100">
        <v>1.6</v>
      </c>
      <c r="F43" s="89">
        <v>0.53</v>
      </c>
      <c r="G43" s="68">
        <v>0.53</v>
      </c>
      <c r="H43" s="90" t="s">
        <v>21</v>
      </c>
      <c r="I43" s="90" t="s">
        <v>21</v>
      </c>
      <c r="J43" s="68">
        <v>1.07</v>
      </c>
      <c r="K43" s="68">
        <v>1.07</v>
      </c>
      <c r="L43" s="90" t="s">
        <v>21</v>
      </c>
      <c r="M43" s="68">
        <v>0.53</v>
      </c>
      <c r="N43" s="68">
        <v>0.53</v>
      </c>
      <c r="O43" s="102">
        <v>0.53</v>
      </c>
      <c r="P43" s="102">
        <v>0.53</v>
      </c>
      <c r="Q43" s="102">
        <v>0.8</v>
      </c>
      <c r="R43" s="102">
        <v>0.53</v>
      </c>
    </row>
    <row r="44" spans="1:18" ht="39.950000000000003" customHeight="1" x14ac:dyDescent="0.25">
      <c r="A44" s="62"/>
      <c r="B44" s="254" t="s">
        <v>265</v>
      </c>
      <c r="C44" s="254"/>
      <c r="D44" s="254"/>
      <c r="E44" s="66"/>
      <c r="F44" s="77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</row>
    <row r="45" spans="1:18" ht="39.950000000000003" customHeight="1" x14ac:dyDescent="0.25">
      <c r="A45" s="62"/>
      <c r="B45" s="77">
        <v>34</v>
      </c>
      <c r="C45" s="95" t="s">
        <v>241</v>
      </c>
      <c r="D45" s="95" t="s">
        <v>239</v>
      </c>
      <c r="E45" s="66">
        <v>2.0699999999999998</v>
      </c>
      <c r="F45" s="77">
        <v>0.69</v>
      </c>
      <c r="G45" s="90">
        <v>1.04</v>
      </c>
      <c r="H45" s="90">
        <v>0.69</v>
      </c>
      <c r="I45" s="90">
        <v>0.92</v>
      </c>
      <c r="J45" s="90">
        <v>1.1499999999999999</v>
      </c>
      <c r="K45" s="90">
        <v>1.04</v>
      </c>
      <c r="L45" s="90">
        <v>0.77</v>
      </c>
      <c r="M45" s="90" t="s">
        <v>21</v>
      </c>
      <c r="N45" s="90" t="s">
        <v>21</v>
      </c>
      <c r="O45" s="90">
        <v>0.92</v>
      </c>
      <c r="P45" s="90">
        <v>0.8</v>
      </c>
      <c r="Q45" s="90">
        <v>0.69</v>
      </c>
      <c r="R45" s="90">
        <v>0.8</v>
      </c>
    </row>
    <row r="46" spans="1:18" ht="39.950000000000003" customHeight="1" x14ac:dyDescent="0.25">
      <c r="A46" s="62"/>
      <c r="B46" s="77">
        <v>35</v>
      </c>
      <c r="C46" s="95" t="s">
        <v>242</v>
      </c>
      <c r="D46" s="112" t="s">
        <v>237</v>
      </c>
      <c r="E46" s="89">
        <v>2.5</v>
      </c>
      <c r="F46" s="77" t="s">
        <v>21</v>
      </c>
      <c r="G46" s="91">
        <v>0.69</v>
      </c>
      <c r="H46" s="91">
        <v>0.83</v>
      </c>
      <c r="I46" s="91">
        <v>0.28000000000000003</v>
      </c>
      <c r="J46" s="90" t="s">
        <v>21</v>
      </c>
      <c r="K46" s="90" t="s">
        <v>21</v>
      </c>
      <c r="L46" s="90" t="s">
        <v>21</v>
      </c>
      <c r="M46" s="92">
        <v>0.83</v>
      </c>
      <c r="N46" s="90" t="s">
        <v>21</v>
      </c>
      <c r="O46" s="92">
        <v>0.55000000000000004</v>
      </c>
      <c r="P46" s="90" t="s">
        <v>21</v>
      </c>
      <c r="Q46" s="90" t="s">
        <v>21</v>
      </c>
      <c r="R46" s="90" t="s">
        <v>21</v>
      </c>
    </row>
    <row r="47" spans="1:18" ht="39.950000000000003" customHeight="1" x14ac:dyDescent="0.25">
      <c r="A47" s="62"/>
      <c r="B47" s="77">
        <v>36</v>
      </c>
      <c r="C47" s="95" t="s">
        <v>243</v>
      </c>
      <c r="D47" s="112" t="s">
        <v>219</v>
      </c>
      <c r="E47" s="89">
        <v>1.59</v>
      </c>
      <c r="F47" s="93">
        <v>1.59</v>
      </c>
      <c r="G47" s="91">
        <v>1.06</v>
      </c>
      <c r="H47" s="91">
        <v>1.06</v>
      </c>
      <c r="I47" s="91">
        <v>0.53</v>
      </c>
      <c r="J47" s="90" t="s">
        <v>21</v>
      </c>
      <c r="K47" s="90" t="s">
        <v>21</v>
      </c>
      <c r="L47" s="90" t="s">
        <v>21</v>
      </c>
      <c r="M47" s="90" t="s">
        <v>21</v>
      </c>
      <c r="N47" s="90" t="s">
        <v>21</v>
      </c>
      <c r="O47" s="90" t="s">
        <v>21</v>
      </c>
      <c r="P47" s="91">
        <v>1.06</v>
      </c>
      <c r="Q47" s="91">
        <v>1.06</v>
      </c>
      <c r="R47" s="90" t="s">
        <v>21</v>
      </c>
    </row>
    <row r="48" spans="1:18" ht="39.950000000000003" customHeight="1" x14ac:dyDescent="0.25">
      <c r="A48" s="62"/>
      <c r="B48" s="77">
        <v>37</v>
      </c>
      <c r="C48" s="95" t="s">
        <v>244</v>
      </c>
      <c r="D48" s="95" t="s">
        <v>245</v>
      </c>
      <c r="E48" s="66">
        <v>2.0699999999999998</v>
      </c>
      <c r="F48" s="77">
        <v>0.69</v>
      </c>
      <c r="G48" s="90">
        <v>1.04</v>
      </c>
      <c r="H48" s="90">
        <v>0.69</v>
      </c>
      <c r="I48" s="90">
        <v>0.92</v>
      </c>
      <c r="J48" s="90">
        <v>1.1499999999999999</v>
      </c>
      <c r="K48" s="90">
        <v>1.04</v>
      </c>
      <c r="L48" s="90">
        <v>0.77</v>
      </c>
      <c r="M48" s="90" t="s">
        <v>21</v>
      </c>
      <c r="N48" s="90" t="s">
        <v>21</v>
      </c>
      <c r="O48" s="90">
        <v>0.92</v>
      </c>
      <c r="P48" s="90">
        <v>0.8</v>
      </c>
      <c r="Q48" s="90">
        <v>0.69</v>
      </c>
      <c r="R48" s="90">
        <v>0.8</v>
      </c>
    </row>
    <row r="49" spans="1:22" ht="39.950000000000003" customHeight="1" x14ac:dyDescent="0.25">
      <c r="A49" s="62"/>
      <c r="B49" s="77">
        <v>38</v>
      </c>
      <c r="C49" s="105" t="s">
        <v>246</v>
      </c>
      <c r="D49" s="105" t="s">
        <v>249</v>
      </c>
      <c r="E49" s="89">
        <v>1.99</v>
      </c>
      <c r="F49" s="89">
        <v>0.66</v>
      </c>
      <c r="G49" s="94">
        <v>0.66</v>
      </c>
      <c r="H49" s="90" t="s">
        <v>21</v>
      </c>
      <c r="I49" s="94">
        <v>0.66</v>
      </c>
      <c r="J49" s="90" t="s">
        <v>21</v>
      </c>
      <c r="K49" s="90" t="s">
        <v>21</v>
      </c>
      <c r="L49" s="90" t="s">
        <v>21</v>
      </c>
      <c r="M49" s="90" t="s">
        <v>21</v>
      </c>
      <c r="N49" s="90" t="s">
        <v>21</v>
      </c>
      <c r="O49" s="94">
        <v>0.66</v>
      </c>
      <c r="P49" s="90" t="s">
        <v>21</v>
      </c>
      <c r="Q49" s="90" t="s">
        <v>21</v>
      </c>
      <c r="R49" s="90" t="s">
        <v>21</v>
      </c>
    </row>
    <row r="50" spans="1:22" s="70" customFormat="1" ht="39.950000000000003" customHeight="1" x14ac:dyDescent="0.25">
      <c r="A50" s="69"/>
      <c r="B50" s="254" t="s">
        <v>266</v>
      </c>
      <c r="C50" s="254"/>
      <c r="D50" s="254"/>
      <c r="E50" s="66"/>
      <c r="F50" s="77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</row>
    <row r="51" spans="1:22" s="70" customFormat="1" ht="39.950000000000003" customHeight="1" x14ac:dyDescent="0.25">
      <c r="A51" s="69"/>
      <c r="B51" s="77">
        <v>39</v>
      </c>
      <c r="C51" s="95" t="s">
        <v>247</v>
      </c>
      <c r="D51" s="95" t="s">
        <v>219</v>
      </c>
      <c r="E51" s="66">
        <v>2.04</v>
      </c>
      <c r="F51" s="77">
        <v>0.56000000000000005</v>
      </c>
      <c r="G51" s="90">
        <v>0.56000000000000005</v>
      </c>
      <c r="H51" s="90">
        <v>0.68</v>
      </c>
      <c r="I51" s="90">
        <v>0.56000000000000005</v>
      </c>
      <c r="J51" s="90">
        <v>0.45</v>
      </c>
      <c r="K51" s="90">
        <v>0.45</v>
      </c>
      <c r="L51" s="90" t="s">
        <v>21</v>
      </c>
      <c r="M51" s="90">
        <v>0.34</v>
      </c>
      <c r="N51" s="90" t="s">
        <v>21</v>
      </c>
      <c r="O51" s="90">
        <v>0.56000000000000005</v>
      </c>
      <c r="P51" s="90">
        <v>0.11</v>
      </c>
      <c r="Q51" s="90">
        <v>0.56000000000000005</v>
      </c>
      <c r="R51" s="90">
        <v>0.56000000000000005</v>
      </c>
    </row>
    <row r="52" spans="1:22" s="70" customFormat="1" ht="39.950000000000003" customHeight="1" x14ac:dyDescent="0.25">
      <c r="A52" s="69"/>
      <c r="B52" s="77">
        <v>40</v>
      </c>
      <c r="C52" s="95" t="s">
        <v>248</v>
      </c>
      <c r="D52" s="112" t="s">
        <v>267</v>
      </c>
      <c r="E52" s="89">
        <v>2.2999999999999998</v>
      </c>
      <c r="F52" s="89">
        <v>0.96</v>
      </c>
      <c r="G52" s="68">
        <v>1.38</v>
      </c>
      <c r="H52" s="68">
        <v>0.77</v>
      </c>
      <c r="I52" s="68">
        <v>1.1499999999999999</v>
      </c>
      <c r="J52" s="90" t="s">
        <v>21</v>
      </c>
      <c r="K52" s="90" t="s">
        <v>21</v>
      </c>
      <c r="L52" s="90" t="s">
        <v>21</v>
      </c>
      <c r="M52" s="68">
        <v>0.77</v>
      </c>
      <c r="N52" s="90" t="s">
        <v>21</v>
      </c>
      <c r="O52" s="68">
        <v>1.1499999999999999</v>
      </c>
      <c r="P52" s="68">
        <v>2.04</v>
      </c>
      <c r="Q52" s="68">
        <v>0.92</v>
      </c>
      <c r="R52" s="68">
        <v>0.96</v>
      </c>
    </row>
    <row r="53" spans="1:22" s="70" customFormat="1" ht="39.950000000000003" customHeight="1" x14ac:dyDescent="0.25">
      <c r="A53" s="69"/>
      <c r="B53" s="77">
        <v>41</v>
      </c>
      <c r="C53" s="95" t="s">
        <v>250</v>
      </c>
      <c r="D53" s="95" t="s">
        <v>256</v>
      </c>
      <c r="E53" s="66">
        <v>2.86</v>
      </c>
      <c r="F53" s="100">
        <v>1.91</v>
      </c>
      <c r="G53" s="90">
        <v>1.72</v>
      </c>
      <c r="H53" s="113">
        <v>1.91</v>
      </c>
      <c r="I53" s="113">
        <v>1.58</v>
      </c>
      <c r="J53" s="113">
        <v>2.38</v>
      </c>
      <c r="K53" s="113">
        <v>2.54</v>
      </c>
      <c r="L53" s="113">
        <v>2.86</v>
      </c>
      <c r="M53" s="90">
        <v>1.91</v>
      </c>
      <c r="N53" s="90">
        <v>0.95</v>
      </c>
      <c r="O53" s="90">
        <v>1.91</v>
      </c>
      <c r="P53" s="90" t="s">
        <v>21</v>
      </c>
      <c r="Q53" s="90">
        <v>2.62</v>
      </c>
      <c r="R53" s="90">
        <v>2.38</v>
      </c>
    </row>
    <row r="54" spans="1:22" ht="39.950000000000003" customHeight="1" x14ac:dyDescent="0.25">
      <c r="A54" s="62"/>
      <c r="B54" s="66">
        <v>43</v>
      </c>
      <c r="C54" s="95" t="s">
        <v>251</v>
      </c>
      <c r="D54" s="107" t="s">
        <v>268</v>
      </c>
      <c r="E54" s="66">
        <v>1.8</v>
      </c>
      <c r="F54" s="77">
        <v>0.1</v>
      </c>
      <c r="G54" s="113">
        <v>0.1</v>
      </c>
      <c r="H54" s="90">
        <v>0.2</v>
      </c>
      <c r="I54" s="90">
        <v>0.1</v>
      </c>
      <c r="J54" s="90">
        <v>0.3</v>
      </c>
      <c r="K54" s="90">
        <v>0.2</v>
      </c>
      <c r="L54" s="90">
        <v>0.2</v>
      </c>
      <c r="M54" s="90">
        <v>0.1</v>
      </c>
      <c r="N54" s="90" t="s">
        <v>21</v>
      </c>
      <c r="O54" s="90" t="s">
        <v>21</v>
      </c>
      <c r="P54" s="113">
        <v>0.7</v>
      </c>
      <c r="Q54" s="90">
        <v>0.2</v>
      </c>
      <c r="R54" s="90" t="s">
        <v>21</v>
      </c>
    </row>
    <row r="55" spans="1:22" ht="39.950000000000003" customHeight="1" x14ac:dyDescent="0.25">
      <c r="A55" s="62"/>
      <c r="B55" s="66">
        <v>44</v>
      </c>
      <c r="C55" s="96" t="s">
        <v>269</v>
      </c>
      <c r="D55" s="107" t="s">
        <v>225</v>
      </c>
      <c r="E55" s="66">
        <v>3</v>
      </c>
      <c r="F55" s="77">
        <v>0.33</v>
      </c>
      <c r="G55" s="90" t="s">
        <v>21</v>
      </c>
      <c r="H55" s="90">
        <v>0.83</v>
      </c>
      <c r="I55" s="90" t="s">
        <v>21</v>
      </c>
      <c r="J55" s="90">
        <v>0.16</v>
      </c>
      <c r="K55" s="90" t="s">
        <v>21</v>
      </c>
      <c r="L55" s="90" t="s">
        <v>21</v>
      </c>
      <c r="M55" s="90" t="s">
        <v>21</v>
      </c>
      <c r="N55" s="90" t="s">
        <v>21</v>
      </c>
      <c r="O55" s="90" t="s">
        <v>21</v>
      </c>
      <c r="P55" s="113">
        <v>1</v>
      </c>
      <c r="Q55" s="90" t="s">
        <v>21</v>
      </c>
      <c r="R55" s="90" t="s">
        <v>21</v>
      </c>
    </row>
    <row r="56" spans="1:22" ht="39.950000000000003" customHeight="1" x14ac:dyDescent="0.25">
      <c r="A56" s="62"/>
      <c r="B56" s="66">
        <v>45</v>
      </c>
      <c r="C56" s="95" t="s">
        <v>252</v>
      </c>
      <c r="D56" s="107" t="s">
        <v>223</v>
      </c>
      <c r="E56" s="66">
        <v>2.46</v>
      </c>
      <c r="F56" s="89">
        <v>0.82</v>
      </c>
      <c r="G56" s="68">
        <v>1.03</v>
      </c>
      <c r="H56" s="68">
        <v>0.82</v>
      </c>
      <c r="I56" s="68">
        <v>0.82</v>
      </c>
      <c r="J56" s="68">
        <v>0.98</v>
      </c>
      <c r="K56" s="68">
        <v>0.82</v>
      </c>
      <c r="L56" s="90" t="s">
        <v>21</v>
      </c>
      <c r="M56" s="68">
        <v>0.82</v>
      </c>
      <c r="N56" s="68">
        <v>0.82</v>
      </c>
      <c r="O56" s="68">
        <v>1.23</v>
      </c>
      <c r="P56" s="68">
        <v>0.82</v>
      </c>
      <c r="Q56" s="68">
        <v>0.82</v>
      </c>
      <c r="R56" s="68">
        <v>0.82</v>
      </c>
    </row>
    <row r="57" spans="1:22" ht="39.950000000000003" customHeight="1" x14ac:dyDescent="0.25">
      <c r="A57" s="62"/>
      <c r="B57" s="66">
        <v>46</v>
      </c>
      <c r="C57" s="95" t="s">
        <v>253</v>
      </c>
      <c r="D57" s="107" t="s">
        <v>270</v>
      </c>
      <c r="E57" s="97">
        <v>2.94</v>
      </c>
      <c r="F57" s="100">
        <v>0.98</v>
      </c>
      <c r="G57" s="90" t="s">
        <v>21</v>
      </c>
      <c r="H57" s="113">
        <v>0.98</v>
      </c>
      <c r="I57" s="90" t="s">
        <v>21</v>
      </c>
      <c r="J57" s="90" t="s">
        <v>21</v>
      </c>
      <c r="K57" s="90" t="s">
        <v>21</v>
      </c>
      <c r="L57" s="90" t="s">
        <v>21</v>
      </c>
      <c r="M57" s="90" t="s">
        <v>21</v>
      </c>
      <c r="N57" s="90" t="s">
        <v>21</v>
      </c>
      <c r="O57" s="90">
        <v>0.98</v>
      </c>
      <c r="P57" s="90" t="s">
        <v>21</v>
      </c>
      <c r="Q57" s="90" t="s">
        <v>21</v>
      </c>
      <c r="R57" s="90">
        <v>0.98</v>
      </c>
    </row>
    <row r="58" spans="1:22" ht="39.950000000000003" customHeight="1" x14ac:dyDescent="0.25">
      <c r="A58" s="62"/>
      <c r="B58" s="66">
        <v>47</v>
      </c>
      <c r="C58" s="95" t="s">
        <v>254</v>
      </c>
      <c r="D58" s="107" t="s">
        <v>225</v>
      </c>
      <c r="E58" s="77">
        <v>2.72</v>
      </c>
      <c r="F58" s="77">
        <v>1.05</v>
      </c>
      <c r="G58" s="98">
        <v>0.75</v>
      </c>
      <c r="H58" s="113">
        <v>0.75</v>
      </c>
      <c r="I58" s="90">
        <v>0.91</v>
      </c>
      <c r="J58" s="90" t="s">
        <v>21</v>
      </c>
      <c r="K58" s="90" t="s">
        <v>21</v>
      </c>
      <c r="L58" s="90" t="s">
        <v>21</v>
      </c>
      <c r="M58" s="90" t="s">
        <v>21</v>
      </c>
      <c r="N58" s="90" t="s">
        <v>21</v>
      </c>
      <c r="O58" s="68">
        <v>0.6</v>
      </c>
      <c r="P58" s="68">
        <v>0.15</v>
      </c>
      <c r="Q58" s="90" t="s">
        <v>21</v>
      </c>
      <c r="R58" s="68">
        <v>0.45</v>
      </c>
    </row>
    <row r="59" spans="1:22" ht="39.950000000000003" customHeight="1" x14ac:dyDescent="0.25">
      <c r="A59" s="62"/>
      <c r="B59" s="66">
        <v>48</v>
      </c>
      <c r="C59" s="95" t="s">
        <v>255</v>
      </c>
      <c r="D59" s="107" t="s">
        <v>271</v>
      </c>
      <c r="E59" s="77">
        <v>2.41</v>
      </c>
      <c r="F59" s="77">
        <v>0.67</v>
      </c>
      <c r="G59" s="98">
        <v>0.67</v>
      </c>
      <c r="H59" s="113">
        <v>0.67</v>
      </c>
      <c r="I59" s="90">
        <v>0.67</v>
      </c>
      <c r="J59" s="98">
        <v>0.67</v>
      </c>
      <c r="K59" s="98">
        <v>0.93</v>
      </c>
      <c r="L59" s="90" t="s">
        <v>21</v>
      </c>
      <c r="M59" s="98">
        <v>0.8</v>
      </c>
      <c r="N59" s="90" t="s">
        <v>21</v>
      </c>
      <c r="O59" s="68">
        <v>0.4</v>
      </c>
      <c r="P59" s="68">
        <v>0.8</v>
      </c>
      <c r="Q59" s="98">
        <v>0.8</v>
      </c>
      <c r="R59" s="90" t="s">
        <v>21</v>
      </c>
    </row>
    <row r="60" spans="1:22" ht="39.950000000000003" customHeight="1" x14ac:dyDescent="0.25">
      <c r="A60" s="62"/>
      <c r="B60" s="258" t="s">
        <v>257</v>
      </c>
      <c r="C60" s="258"/>
      <c r="D60" s="258"/>
      <c r="E60" s="116">
        <v>2.2000000000000002</v>
      </c>
      <c r="F60" s="115">
        <f t="shared" ref="F60:R60" si="0">ROUND(AVERAGE(F7:F59),2)</f>
        <v>0.87</v>
      </c>
      <c r="G60" s="115">
        <f t="shared" si="0"/>
        <v>0.75</v>
      </c>
      <c r="H60" s="115">
        <f t="shared" si="0"/>
        <v>0.76</v>
      </c>
      <c r="I60" s="115">
        <f t="shared" si="0"/>
        <v>0.67</v>
      </c>
      <c r="J60" s="115">
        <f t="shared" si="0"/>
        <v>0.76</v>
      </c>
      <c r="K60" s="115">
        <f t="shared" si="0"/>
        <v>0.82</v>
      </c>
      <c r="L60" s="115">
        <f t="shared" si="0"/>
        <v>0.98</v>
      </c>
      <c r="M60" s="115">
        <f t="shared" si="0"/>
        <v>0.53</v>
      </c>
      <c r="N60" s="115">
        <f t="shared" si="0"/>
        <v>0.52</v>
      </c>
      <c r="O60" s="115">
        <f t="shared" si="0"/>
        <v>0.84</v>
      </c>
      <c r="P60" s="115">
        <f t="shared" si="0"/>
        <v>0.76</v>
      </c>
      <c r="Q60" s="115">
        <f t="shared" si="0"/>
        <v>0.91</v>
      </c>
      <c r="R60" s="115">
        <f t="shared" si="0"/>
        <v>0.85</v>
      </c>
    </row>
    <row r="61" spans="1:22" ht="28.5" customHeight="1" x14ac:dyDescent="0.25">
      <c r="A61" s="62"/>
      <c r="B61" s="73"/>
      <c r="C61" s="74"/>
      <c r="D61" s="74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9"/>
      <c r="T61" s="79"/>
      <c r="U61" s="79"/>
      <c r="V61" s="79"/>
    </row>
    <row r="62" spans="1:22" ht="28.5" customHeight="1" x14ac:dyDescent="0.25">
      <c r="A62" s="62"/>
      <c r="B62" s="62"/>
      <c r="C62" s="62"/>
      <c r="D62" s="257" t="s">
        <v>152</v>
      </c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62"/>
    </row>
    <row r="63" spans="1:22" ht="28.5" customHeight="1" x14ac:dyDescent="0.25">
      <c r="A63" s="62"/>
      <c r="B63" s="62"/>
      <c r="C63" s="62"/>
      <c r="D63" s="64" t="s">
        <v>231</v>
      </c>
      <c r="E63" s="80" t="s">
        <v>153</v>
      </c>
      <c r="F63" s="80" t="s">
        <v>154</v>
      </c>
      <c r="G63" s="80" t="s">
        <v>155</v>
      </c>
      <c r="H63" s="80" t="s">
        <v>8</v>
      </c>
      <c r="I63" s="80" t="s">
        <v>156</v>
      </c>
      <c r="J63" s="80" t="s">
        <v>157</v>
      </c>
      <c r="K63" s="80" t="s">
        <v>158</v>
      </c>
      <c r="L63" s="80" t="s">
        <v>159</v>
      </c>
      <c r="M63" s="80" t="s">
        <v>160</v>
      </c>
      <c r="N63" s="80" t="s">
        <v>161</v>
      </c>
      <c r="O63" s="80" t="s">
        <v>162</v>
      </c>
      <c r="P63" s="80" t="s">
        <v>163</v>
      </c>
      <c r="Q63" s="80" t="s">
        <v>164</v>
      </c>
      <c r="R63" s="62"/>
    </row>
    <row r="64" spans="1:22" ht="28.5" customHeight="1" x14ac:dyDescent="0.25">
      <c r="A64" s="62"/>
      <c r="B64" s="62"/>
      <c r="C64" s="62"/>
      <c r="D64" s="64" t="s">
        <v>165</v>
      </c>
      <c r="E64" s="63">
        <v>1</v>
      </c>
      <c r="F64" s="63">
        <v>1</v>
      </c>
      <c r="G64" s="63">
        <v>1</v>
      </c>
      <c r="H64" s="63">
        <v>1</v>
      </c>
      <c r="I64" s="63">
        <v>1</v>
      </c>
      <c r="J64" s="63">
        <v>1</v>
      </c>
      <c r="K64" s="63">
        <v>1</v>
      </c>
      <c r="L64" s="63">
        <v>1</v>
      </c>
      <c r="M64" s="63">
        <v>1</v>
      </c>
      <c r="N64" s="63">
        <v>1</v>
      </c>
      <c r="O64" s="63">
        <v>1</v>
      </c>
      <c r="P64" s="63">
        <v>1</v>
      </c>
      <c r="Q64" s="63">
        <v>1</v>
      </c>
      <c r="R64" s="62"/>
    </row>
    <row r="65" spans="1:18" ht="28.5" customHeight="1" x14ac:dyDescent="0.25">
      <c r="A65" s="62"/>
      <c r="B65" s="62"/>
      <c r="C65" s="62"/>
      <c r="D65" s="64" t="s">
        <v>166</v>
      </c>
      <c r="E65" s="63">
        <v>0.86</v>
      </c>
      <c r="F65" s="63">
        <v>0.76</v>
      </c>
      <c r="G65" s="63">
        <v>0.77</v>
      </c>
      <c r="H65" s="63">
        <v>0.67</v>
      </c>
      <c r="I65" s="63">
        <v>0.77</v>
      </c>
      <c r="J65" s="63">
        <v>0.82</v>
      </c>
      <c r="K65" s="63">
        <v>0.98</v>
      </c>
      <c r="L65" s="63">
        <v>0.53</v>
      </c>
      <c r="M65" s="63">
        <v>0.52</v>
      </c>
      <c r="N65" s="63">
        <v>0.84</v>
      </c>
      <c r="O65" s="63">
        <v>0.76</v>
      </c>
      <c r="P65" s="63">
        <v>0.91</v>
      </c>
      <c r="Q65" s="63">
        <v>0.85</v>
      </c>
      <c r="R65" s="62"/>
    </row>
    <row r="66" spans="1:18" ht="28.5" customHeight="1" x14ac:dyDescent="0.25">
      <c r="A66" s="62"/>
      <c r="B66" s="62"/>
      <c r="C66" s="62"/>
      <c r="D66" s="64" t="s">
        <v>167</v>
      </c>
      <c r="E66" s="63">
        <v>2.48</v>
      </c>
      <c r="F66" s="63">
        <v>2.48</v>
      </c>
      <c r="G66" s="63">
        <v>2.5</v>
      </c>
      <c r="H66" s="63">
        <v>2.58</v>
      </c>
      <c r="I66" s="63">
        <v>2.5299999999999998</v>
      </c>
      <c r="J66" s="63">
        <v>2.5</v>
      </c>
      <c r="K66" s="63">
        <v>2.58</v>
      </c>
      <c r="L66" s="63">
        <v>2.63</v>
      </c>
      <c r="M66" s="63">
        <v>2.63</v>
      </c>
      <c r="N66" s="63">
        <v>2.58</v>
      </c>
      <c r="O66" s="63">
        <v>2.4900000000000002</v>
      </c>
      <c r="P66" s="63">
        <v>2.4900000000000002</v>
      </c>
      <c r="Q66" s="63">
        <v>2.4900000000000002</v>
      </c>
      <c r="R66" s="62"/>
    </row>
    <row r="67" spans="1:18" ht="28.5" customHeight="1" x14ac:dyDescent="0.25">
      <c r="A67" s="62"/>
      <c r="B67" s="62"/>
      <c r="C67" s="62"/>
      <c r="D67" s="64" t="s">
        <v>168</v>
      </c>
      <c r="E67" s="228">
        <f>ROUNDDOWN(0.8*E65+0.2*E66,2)</f>
        <v>1.18</v>
      </c>
      <c r="F67" s="228">
        <f t="shared" ref="F67:Q67" si="1">ROUNDDOWN(0.8*F65+0.2*F66,2)</f>
        <v>1.1000000000000001</v>
      </c>
      <c r="G67" s="228">
        <f t="shared" si="1"/>
        <v>1.1100000000000001</v>
      </c>
      <c r="H67" s="228">
        <f t="shared" si="1"/>
        <v>1.05</v>
      </c>
      <c r="I67" s="228">
        <f t="shared" si="1"/>
        <v>1.1200000000000001</v>
      </c>
      <c r="J67" s="228">
        <f t="shared" si="1"/>
        <v>1.1499999999999999</v>
      </c>
      <c r="K67" s="228">
        <f t="shared" si="1"/>
        <v>1.3</v>
      </c>
      <c r="L67" s="228">
        <f t="shared" si="1"/>
        <v>0.95</v>
      </c>
      <c r="M67" s="228">
        <f t="shared" si="1"/>
        <v>0.94</v>
      </c>
      <c r="N67" s="228">
        <f t="shared" si="1"/>
        <v>1.18</v>
      </c>
      <c r="O67" s="228">
        <f t="shared" si="1"/>
        <v>1.1000000000000001</v>
      </c>
      <c r="P67" s="228">
        <f t="shared" si="1"/>
        <v>1.22</v>
      </c>
      <c r="Q67" s="228">
        <f t="shared" si="1"/>
        <v>1.17</v>
      </c>
      <c r="R67" s="62"/>
    </row>
    <row r="68" spans="1:18" ht="28.5" customHeight="1" x14ac:dyDescent="0.25">
      <c r="A68" s="62"/>
      <c r="B68" s="62"/>
      <c r="C68" s="62"/>
      <c r="D68" s="81" t="s">
        <v>169</v>
      </c>
      <c r="E68" s="229" t="str">
        <f>IF(E67&gt;E64,"YES","NO")</f>
        <v>YES</v>
      </c>
      <c r="F68" s="229" t="str">
        <f t="shared" ref="F68:Q68" si="2">IF(F67&gt;F64,"YES","NO")</f>
        <v>YES</v>
      </c>
      <c r="G68" s="229" t="str">
        <f t="shared" si="2"/>
        <v>YES</v>
      </c>
      <c r="H68" s="229" t="str">
        <f t="shared" si="2"/>
        <v>YES</v>
      </c>
      <c r="I68" s="229" t="str">
        <f t="shared" si="2"/>
        <v>YES</v>
      </c>
      <c r="J68" s="229" t="str">
        <f t="shared" si="2"/>
        <v>YES</v>
      </c>
      <c r="K68" s="229" t="str">
        <f t="shared" si="2"/>
        <v>YES</v>
      </c>
      <c r="L68" s="229" t="str">
        <f>IF(L67&gt;=L64,"YES","NO")</f>
        <v>NO</v>
      </c>
      <c r="M68" s="229" t="str">
        <f t="shared" si="2"/>
        <v>NO</v>
      </c>
      <c r="N68" s="229" t="str">
        <f t="shared" si="2"/>
        <v>YES</v>
      </c>
      <c r="O68" s="229" t="str">
        <f t="shared" si="2"/>
        <v>YES</v>
      </c>
      <c r="P68" s="229" t="str">
        <f t="shared" si="2"/>
        <v>YES</v>
      </c>
      <c r="Q68" s="229" t="str">
        <f t="shared" si="2"/>
        <v>YES</v>
      </c>
      <c r="R68" s="62"/>
    </row>
    <row r="69" spans="1:18" ht="28.5" customHeight="1" x14ac:dyDescent="0.2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</row>
    <row r="70" spans="1:18" ht="28.5" customHeight="1" x14ac:dyDescent="0.2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</row>
    <row r="71" spans="1:18" ht="28.5" customHeight="1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</row>
    <row r="72" spans="1:18" ht="28.5" customHeight="1" x14ac:dyDescent="0.2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</row>
    <row r="73" spans="1:18" ht="28.5" customHeight="1" x14ac:dyDescent="0.2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</row>
    <row r="74" spans="1:18" ht="28.5" customHeight="1" x14ac:dyDescent="0.2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</row>
    <row r="75" spans="1:18" ht="28.5" customHeight="1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</row>
    <row r="76" spans="1:18" ht="28.5" customHeight="1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</row>
    <row r="77" spans="1:18" ht="28.5" customHeight="1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</row>
    <row r="78" spans="1:18" ht="28.5" customHeight="1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</row>
    <row r="79" spans="1:18" ht="28.5" customHeight="1" x14ac:dyDescent="0.2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</row>
    <row r="80" spans="1:18" ht="28.5" customHeight="1" x14ac:dyDescent="0.2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</row>
    <row r="81" spans="1:18" ht="28.5" customHeight="1" x14ac:dyDescent="0.2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</row>
    <row r="82" spans="1:18" ht="28.5" customHeight="1" x14ac:dyDescent="0.2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</row>
    <row r="83" spans="1:18" ht="28.5" customHeight="1" x14ac:dyDescent="0.2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</row>
    <row r="84" spans="1:18" ht="28.5" customHeight="1" x14ac:dyDescent="0.25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</row>
    <row r="85" spans="1:18" ht="28.5" customHeight="1" x14ac:dyDescent="0.2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</row>
    <row r="86" spans="1:18" ht="28.5" customHeight="1" x14ac:dyDescent="0.2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</row>
    <row r="87" spans="1:18" ht="28.5" customHeight="1" x14ac:dyDescent="0.2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</row>
    <row r="88" spans="1:18" ht="28.5" customHeight="1" x14ac:dyDescent="0.25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</row>
    <row r="89" spans="1:18" ht="28.5" customHeight="1" x14ac:dyDescent="0.25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</row>
    <row r="90" spans="1:18" ht="28.5" customHeight="1" x14ac:dyDescent="0.2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</row>
    <row r="91" spans="1:18" ht="28.5" customHeight="1" x14ac:dyDescent="0.25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</row>
    <row r="92" spans="1:18" ht="28.5" customHeight="1" x14ac:dyDescent="0.2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</row>
    <row r="93" spans="1:18" ht="28.5" customHeight="1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</row>
    <row r="94" spans="1:18" ht="28.5" customHeight="1" x14ac:dyDescent="0.25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</row>
    <row r="95" spans="1:18" ht="28.5" customHeight="1" x14ac:dyDescent="0.2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</row>
    <row r="96" spans="1:18" ht="28.5" customHeight="1" x14ac:dyDescent="0.2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</row>
    <row r="97" spans="1:18" ht="28.5" customHeight="1" x14ac:dyDescent="0.2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</row>
    <row r="98" spans="1:18" ht="28.5" customHeight="1" x14ac:dyDescent="0.25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</row>
    <row r="99" spans="1:18" ht="28.5" customHeight="1" x14ac:dyDescent="0.2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</row>
    <row r="100" spans="1:18" ht="28.5" customHeight="1" x14ac:dyDescent="0.25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</row>
    <row r="101" spans="1:18" ht="28.5" customHeight="1" x14ac:dyDescent="0.25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</row>
    <row r="102" spans="1:18" ht="28.5" customHeight="1" x14ac:dyDescent="0.25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</row>
    <row r="103" spans="1:18" ht="28.5" customHeight="1" x14ac:dyDescent="0.2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</row>
    <row r="104" spans="1:18" ht="28.5" customHeight="1" x14ac:dyDescent="0.25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</row>
    <row r="105" spans="1:18" ht="28.5" customHeight="1" x14ac:dyDescent="0.2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</row>
    <row r="106" spans="1:18" ht="28.5" customHeight="1" x14ac:dyDescent="0.25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</row>
    <row r="107" spans="1:18" ht="28.5" customHeight="1" x14ac:dyDescent="0.25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</row>
    <row r="108" spans="1:18" ht="28.5" customHeight="1" x14ac:dyDescent="0.2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</row>
    <row r="109" spans="1:18" ht="28.5" customHeight="1" x14ac:dyDescent="0.25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</row>
    <row r="110" spans="1:18" ht="28.5" customHeight="1" x14ac:dyDescent="0.25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</row>
    <row r="111" spans="1:18" ht="28.5" customHeight="1" x14ac:dyDescent="0.25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</row>
    <row r="112" spans="1:18" ht="28.5" customHeight="1" x14ac:dyDescent="0.25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</row>
    <row r="113" spans="1:18" ht="28.5" customHeight="1" x14ac:dyDescent="0.2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</row>
    <row r="114" spans="1:18" ht="28.5" customHeight="1" x14ac:dyDescent="0.25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</row>
    <row r="115" spans="1:18" ht="28.5" customHeight="1" x14ac:dyDescent="0.2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</row>
    <row r="116" spans="1:18" ht="28.5" customHeight="1" x14ac:dyDescent="0.25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</row>
    <row r="117" spans="1:18" ht="28.5" customHeight="1" x14ac:dyDescent="0.25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</row>
    <row r="118" spans="1:18" ht="28.5" customHeight="1" x14ac:dyDescent="0.25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</row>
    <row r="119" spans="1:18" ht="28.5" customHeight="1" x14ac:dyDescent="0.25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</row>
    <row r="120" spans="1:18" ht="28.5" customHeight="1" x14ac:dyDescent="0.25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</row>
  </sheetData>
  <mergeCells count="12">
    <mergeCell ref="B32:D32"/>
    <mergeCell ref="B38:D38"/>
    <mergeCell ref="B44:D44"/>
    <mergeCell ref="B50:D50"/>
    <mergeCell ref="D62:Q62"/>
    <mergeCell ref="B60:D60"/>
    <mergeCell ref="B26:D26"/>
    <mergeCell ref="B1:R1"/>
    <mergeCell ref="B2:R2"/>
    <mergeCell ref="B3:R3"/>
    <mergeCell ref="B6:D6"/>
    <mergeCell ref="B16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2"/>
  <sheetViews>
    <sheetView tabSelected="1" topLeftCell="A73" zoomScale="82" zoomScaleNormal="82" workbookViewId="0">
      <selection activeCell="D83" sqref="D83"/>
    </sheetView>
  </sheetViews>
  <sheetFormatPr defaultRowHeight="28.5" customHeight="1" x14ac:dyDescent="0.25"/>
  <cols>
    <col min="1" max="1" width="19.140625" customWidth="1"/>
    <col min="2" max="2" width="16.5703125" customWidth="1"/>
    <col min="3" max="3" width="30.85546875" customWidth="1"/>
    <col min="4" max="4" width="24.85546875" customWidth="1"/>
    <col min="5" max="5" width="15.140625" customWidth="1"/>
    <col min="6" max="20" width="8.7109375" customWidth="1"/>
  </cols>
  <sheetData>
    <row r="1" spans="1:20" ht="28.5" customHeight="1" x14ac:dyDescent="0.25">
      <c r="B1" s="264" t="s">
        <v>274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</row>
    <row r="2" spans="1:20" ht="28.5" customHeight="1" x14ac:dyDescent="0.25">
      <c r="B2" s="264" t="s">
        <v>275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</row>
    <row r="3" spans="1:20" ht="28.5" customHeight="1" x14ac:dyDescent="0.25">
      <c r="A3" s="62"/>
      <c r="B3" s="264" t="s">
        <v>276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</row>
    <row r="4" spans="1:20" ht="28.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20" ht="39.950000000000003" customHeight="1" x14ac:dyDescent="0.25">
      <c r="A5" s="124" t="s">
        <v>277</v>
      </c>
      <c r="B5" s="125" t="s">
        <v>278</v>
      </c>
      <c r="C5" s="126" t="s">
        <v>193</v>
      </c>
      <c r="D5" s="127" t="s">
        <v>3</v>
      </c>
      <c r="E5" s="128" t="s">
        <v>4</v>
      </c>
      <c r="F5" s="119" t="s">
        <v>5</v>
      </c>
      <c r="G5" s="119" t="s">
        <v>6</v>
      </c>
      <c r="H5" s="119" t="s">
        <v>7</v>
      </c>
      <c r="I5" s="119" t="s">
        <v>8</v>
      </c>
      <c r="J5" s="119" t="s">
        <v>9</v>
      </c>
      <c r="K5" s="119" t="s">
        <v>10</v>
      </c>
      <c r="L5" s="119" t="s">
        <v>11</v>
      </c>
      <c r="M5" s="121" t="s">
        <v>12</v>
      </c>
      <c r="N5" s="121" t="s">
        <v>13</v>
      </c>
      <c r="O5" s="119" t="s">
        <v>186</v>
      </c>
      <c r="P5" s="121" t="s">
        <v>187</v>
      </c>
      <c r="Q5" s="119" t="s">
        <v>188</v>
      </c>
      <c r="R5" s="129" t="s">
        <v>14</v>
      </c>
      <c r="S5" s="130" t="s">
        <v>15</v>
      </c>
      <c r="T5" s="130" t="s">
        <v>16</v>
      </c>
    </row>
    <row r="6" spans="1:20" ht="39.950000000000003" customHeight="1" x14ac:dyDescent="0.25">
      <c r="A6" s="265" t="s">
        <v>194</v>
      </c>
      <c r="B6" s="120">
        <v>1</v>
      </c>
      <c r="C6" s="131" t="s">
        <v>195</v>
      </c>
      <c r="D6" s="132" t="s">
        <v>196</v>
      </c>
      <c r="E6" s="133">
        <v>1.34</v>
      </c>
      <c r="F6" s="133">
        <v>1.34</v>
      </c>
      <c r="G6" s="133">
        <v>0.89</v>
      </c>
      <c r="H6" s="133" t="s">
        <v>21</v>
      </c>
      <c r="I6" s="133" t="s">
        <v>21</v>
      </c>
      <c r="J6" s="133" t="s">
        <v>21</v>
      </c>
      <c r="K6" s="133" t="s">
        <v>21</v>
      </c>
      <c r="L6" s="133" t="s">
        <v>21</v>
      </c>
      <c r="M6" s="133">
        <v>0.45</v>
      </c>
      <c r="N6" s="133">
        <v>0.89</v>
      </c>
      <c r="O6" s="133" t="s">
        <v>21</v>
      </c>
      <c r="P6" s="133" t="s">
        <v>21</v>
      </c>
      <c r="Q6" s="133">
        <v>0.45</v>
      </c>
      <c r="R6" s="133" t="s">
        <v>21</v>
      </c>
      <c r="S6" s="133" t="s">
        <v>21</v>
      </c>
      <c r="T6" s="133" t="s">
        <v>21</v>
      </c>
    </row>
    <row r="7" spans="1:20" ht="39.950000000000003" customHeight="1" x14ac:dyDescent="0.25">
      <c r="A7" s="266"/>
      <c r="B7" s="120">
        <v>2</v>
      </c>
      <c r="C7" s="131" t="s">
        <v>197</v>
      </c>
      <c r="D7" s="134" t="s">
        <v>198</v>
      </c>
      <c r="E7" s="133">
        <v>1.1599999999999999</v>
      </c>
      <c r="F7" s="133">
        <v>1.1599999999999999</v>
      </c>
      <c r="G7" s="133">
        <v>1.1599999999999999</v>
      </c>
      <c r="H7" s="133" t="s">
        <v>21</v>
      </c>
      <c r="I7" s="133" t="s">
        <v>21</v>
      </c>
      <c r="J7" s="133" t="s">
        <v>21</v>
      </c>
      <c r="K7" s="133" t="s">
        <v>21</v>
      </c>
      <c r="L7" s="133" t="s">
        <v>21</v>
      </c>
      <c r="M7" s="133" t="s">
        <v>21</v>
      </c>
      <c r="N7" s="133" t="s">
        <v>21</v>
      </c>
      <c r="O7" s="133" t="s">
        <v>21</v>
      </c>
      <c r="P7" s="133" t="s">
        <v>21</v>
      </c>
      <c r="Q7" s="133" t="s">
        <v>21</v>
      </c>
      <c r="R7" s="133" t="s">
        <v>21</v>
      </c>
      <c r="S7" s="133" t="s">
        <v>21</v>
      </c>
      <c r="T7" s="133" t="s">
        <v>21</v>
      </c>
    </row>
    <row r="8" spans="1:20" ht="39.950000000000003" customHeight="1" x14ac:dyDescent="0.25">
      <c r="A8" s="266"/>
      <c r="B8" s="120">
        <v>3</v>
      </c>
      <c r="C8" s="131" t="s">
        <v>199</v>
      </c>
      <c r="D8" s="134" t="s">
        <v>27</v>
      </c>
      <c r="E8" s="133">
        <v>1.46</v>
      </c>
      <c r="F8" s="133">
        <v>0.49</v>
      </c>
      <c r="G8" s="133" t="s">
        <v>21</v>
      </c>
      <c r="H8" s="133" t="s">
        <v>21</v>
      </c>
      <c r="I8" s="133">
        <v>0.56000000000000005</v>
      </c>
      <c r="J8" s="133">
        <v>0.56000000000000005</v>
      </c>
      <c r="K8" s="133">
        <v>0.56000000000000005</v>
      </c>
      <c r="L8" s="133" t="s">
        <v>21</v>
      </c>
      <c r="M8" s="133">
        <v>0.56000000000000005</v>
      </c>
      <c r="N8" s="133">
        <v>0.56000000000000005</v>
      </c>
      <c r="O8" s="133" t="s">
        <v>21</v>
      </c>
      <c r="P8" s="133" t="s">
        <v>21</v>
      </c>
      <c r="Q8" s="133" t="s">
        <v>21</v>
      </c>
      <c r="R8" s="133" t="s">
        <v>21</v>
      </c>
      <c r="S8" s="133" t="s">
        <v>21</v>
      </c>
      <c r="T8" s="133" t="s">
        <v>21</v>
      </c>
    </row>
    <row r="9" spans="1:20" ht="39.950000000000003" customHeight="1" x14ac:dyDescent="0.25">
      <c r="A9" s="266"/>
      <c r="B9" s="120">
        <v>4</v>
      </c>
      <c r="C9" s="131" t="s">
        <v>200</v>
      </c>
      <c r="D9" s="134" t="s">
        <v>201</v>
      </c>
      <c r="E9" s="133">
        <v>2.6</v>
      </c>
      <c r="F9" s="133">
        <v>1.95</v>
      </c>
      <c r="G9" s="133">
        <v>0.87</v>
      </c>
      <c r="H9" s="133">
        <v>1.3</v>
      </c>
      <c r="I9" s="133" t="s">
        <v>21</v>
      </c>
      <c r="J9" s="133" t="s">
        <v>21</v>
      </c>
      <c r="K9" s="133" t="s">
        <v>21</v>
      </c>
      <c r="L9" s="133" t="s">
        <v>21</v>
      </c>
      <c r="M9" s="133" t="s">
        <v>21</v>
      </c>
      <c r="N9" s="133" t="s">
        <v>21</v>
      </c>
      <c r="O9" s="133" t="s">
        <v>21</v>
      </c>
      <c r="P9" s="133" t="s">
        <v>21</v>
      </c>
      <c r="Q9" s="133" t="s">
        <v>21</v>
      </c>
      <c r="R9" s="133">
        <v>0.87</v>
      </c>
      <c r="S9" s="133">
        <v>0.87</v>
      </c>
      <c r="T9" s="133">
        <v>1.73</v>
      </c>
    </row>
    <row r="10" spans="1:20" ht="39.950000000000003" customHeight="1" x14ac:dyDescent="0.25">
      <c r="A10" s="266"/>
      <c r="B10" s="120">
        <v>5</v>
      </c>
      <c r="C10" s="131" t="s">
        <v>202</v>
      </c>
      <c r="D10" s="134" t="s">
        <v>33</v>
      </c>
      <c r="E10" s="133">
        <v>1.43</v>
      </c>
      <c r="F10" s="133">
        <v>1.43</v>
      </c>
      <c r="G10" s="133">
        <v>1.43</v>
      </c>
      <c r="H10" s="133" t="s">
        <v>21</v>
      </c>
      <c r="I10" s="133">
        <v>1.43</v>
      </c>
      <c r="J10" s="133" t="s">
        <v>21</v>
      </c>
      <c r="K10" s="133" t="s">
        <v>21</v>
      </c>
      <c r="L10" s="133" t="s">
        <v>21</v>
      </c>
      <c r="M10" s="133" t="s">
        <v>21</v>
      </c>
      <c r="N10" s="133">
        <v>1.43</v>
      </c>
      <c r="O10" s="133" t="s">
        <v>21</v>
      </c>
      <c r="P10" s="133" t="s">
        <v>21</v>
      </c>
      <c r="Q10" s="133" t="s">
        <v>21</v>
      </c>
      <c r="R10" s="133" t="s">
        <v>21</v>
      </c>
      <c r="S10" s="133" t="s">
        <v>21</v>
      </c>
      <c r="T10" s="133" t="s">
        <v>21</v>
      </c>
    </row>
    <row r="11" spans="1:20" ht="39.950000000000003" customHeight="1" x14ac:dyDescent="0.25">
      <c r="A11" s="266"/>
      <c r="B11" s="120">
        <v>6</v>
      </c>
      <c r="C11" s="131" t="s">
        <v>203</v>
      </c>
      <c r="D11" s="134" t="s">
        <v>204</v>
      </c>
      <c r="E11" s="133">
        <v>0.77</v>
      </c>
      <c r="F11" s="133">
        <v>0.26</v>
      </c>
      <c r="G11" s="133">
        <v>0.26</v>
      </c>
      <c r="H11" s="133">
        <v>0.26</v>
      </c>
      <c r="I11" s="133">
        <v>0.26</v>
      </c>
      <c r="J11" s="133" t="s">
        <v>21</v>
      </c>
      <c r="K11" s="133" t="s">
        <v>21</v>
      </c>
      <c r="L11" s="133" t="s">
        <v>21</v>
      </c>
      <c r="M11" s="133" t="s">
        <v>21</v>
      </c>
      <c r="N11" s="133" t="s">
        <v>21</v>
      </c>
      <c r="O11" s="133" t="s">
        <v>21</v>
      </c>
      <c r="P11" s="133" t="s">
        <v>21</v>
      </c>
      <c r="Q11" s="133" t="s">
        <v>21</v>
      </c>
      <c r="R11" s="133" t="s">
        <v>21</v>
      </c>
      <c r="S11" s="133" t="s">
        <v>21</v>
      </c>
      <c r="T11" s="133" t="s">
        <v>21</v>
      </c>
    </row>
    <row r="12" spans="1:20" ht="39.950000000000003" customHeight="1" x14ac:dyDescent="0.25">
      <c r="A12" s="266"/>
      <c r="B12" s="120">
        <v>7</v>
      </c>
      <c r="C12" s="131" t="s">
        <v>205</v>
      </c>
      <c r="D12" s="134" t="s">
        <v>39</v>
      </c>
      <c r="E12" s="133">
        <v>2.5</v>
      </c>
      <c r="F12" s="133">
        <v>1.4</v>
      </c>
      <c r="G12" s="133">
        <v>1.3</v>
      </c>
      <c r="H12" s="133" t="s">
        <v>21</v>
      </c>
      <c r="I12" s="133">
        <v>1.4</v>
      </c>
      <c r="J12" s="133" t="s">
        <v>21</v>
      </c>
      <c r="K12" s="133">
        <v>1.4</v>
      </c>
      <c r="L12" s="133" t="s">
        <v>21</v>
      </c>
      <c r="M12" s="133" t="s">
        <v>21</v>
      </c>
      <c r="N12" s="133">
        <v>1.4</v>
      </c>
      <c r="O12" s="133" t="s">
        <v>21</v>
      </c>
      <c r="P12" s="133" t="s">
        <v>21</v>
      </c>
      <c r="Q12" s="133" t="s">
        <v>21</v>
      </c>
      <c r="R12" s="133" t="s">
        <v>21</v>
      </c>
      <c r="S12" s="133" t="s">
        <v>21</v>
      </c>
      <c r="T12" s="133" t="s">
        <v>21</v>
      </c>
    </row>
    <row r="13" spans="1:20" ht="39.950000000000003" customHeight="1" x14ac:dyDescent="0.25">
      <c r="A13" s="267"/>
      <c r="B13" s="120">
        <v>8</v>
      </c>
      <c r="C13" s="131" t="s">
        <v>206</v>
      </c>
      <c r="D13" s="134" t="s">
        <v>207</v>
      </c>
      <c r="E13" s="133">
        <v>1.52</v>
      </c>
      <c r="F13" s="133">
        <v>1.52</v>
      </c>
      <c r="G13" s="133">
        <v>1.01</v>
      </c>
      <c r="H13" s="133">
        <v>0.51</v>
      </c>
      <c r="I13" s="133" t="s">
        <v>21</v>
      </c>
      <c r="J13" s="133">
        <v>0.51</v>
      </c>
      <c r="K13" s="133" t="s">
        <v>21</v>
      </c>
      <c r="L13" s="133" t="s">
        <v>21</v>
      </c>
      <c r="M13" s="133">
        <v>0.51</v>
      </c>
      <c r="N13" s="133">
        <v>1.01</v>
      </c>
      <c r="O13" s="133">
        <v>0.59</v>
      </c>
      <c r="P13" s="133">
        <v>0</v>
      </c>
      <c r="Q13" s="133">
        <v>0.51</v>
      </c>
      <c r="R13" s="133" t="s">
        <v>21</v>
      </c>
      <c r="S13" s="133" t="s">
        <v>21</v>
      </c>
      <c r="T13" s="133" t="s">
        <v>21</v>
      </c>
    </row>
    <row r="14" spans="1:20" ht="39.950000000000003" customHeight="1" x14ac:dyDescent="0.25">
      <c r="A14" s="265" t="s">
        <v>209</v>
      </c>
      <c r="B14" s="120">
        <v>9</v>
      </c>
      <c r="C14" s="131" t="s">
        <v>208</v>
      </c>
      <c r="D14" s="134" t="s">
        <v>207</v>
      </c>
      <c r="E14" s="135">
        <v>3</v>
      </c>
      <c r="F14" s="135">
        <v>1</v>
      </c>
      <c r="G14" s="135">
        <v>0.56000000000000005</v>
      </c>
      <c r="H14" s="135">
        <v>0.56000000000000005</v>
      </c>
      <c r="I14" s="135">
        <v>0.56000000000000005</v>
      </c>
      <c r="J14" s="135" t="s">
        <v>21</v>
      </c>
      <c r="K14" s="135" t="s">
        <v>21</v>
      </c>
      <c r="L14" s="135" t="s">
        <v>21</v>
      </c>
      <c r="M14" s="135">
        <v>0.56000000000000005</v>
      </c>
      <c r="N14" s="135" t="s">
        <v>21</v>
      </c>
      <c r="O14" s="135">
        <v>0.56000000000000005</v>
      </c>
      <c r="P14" s="135">
        <v>0.56000000000000005</v>
      </c>
      <c r="Q14" s="135">
        <v>0.56000000000000005</v>
      </c>
      <c r="R14" s="133" t="s">
        <v>21</v>
      </c>
      <c r="S14" s="133" t="s">
        <v>21</v>
      </c>
      <c r="T14" s="133" t="s">
        <v>21</v>
      </c>
    </row>
    <row r="15" spans="1:20" ht="39.950000000000003" customHeight="1" x14ac:dyDescent="0.25">
      <c r="A15" s="266"/>
      <c r="B15" s="120">
        <v>10</v>
      </c>
      <c r="C15" s="136" t="s">
        <v>210</v>
      </c>
      <c r="D15" s="137" t="s">
        <v>196</v>
      </c>
      <c r="E15" s="133">
        <v>1.87</v>
      </c>
      <c r="F15" s="133">
        <v>1.4</v>
      </c>
      <c r="G15" s="133">
        <v>0.93</v>
      </c>
      <c r="H15" s="133" t="s">
        <v>21</v>
      </c>
      <c r="I15" s="133" t="s">
        <v>21</v>
      </c>
      <c r="J15" s="133" t="s">
        <v>21</v>
      </c>
      <c r="K15" s="133" t="s">
        <v>21</v>
      </c>
      <c r="L15" s="133" t="s">
        <v>21</v>
      </c>
      <c r="M15" s="133">
        <v>0.47</v>
      </c>
      <c r="N15" s="133">
        <v>0.47</v>
      </c>
      <c r="O15" s="133" t="s">
        <v>21</v>
      </c>
      <c r="P15" s="133" t="s">
        <v>21</v>
      </c>
      <c r="Q15" s="133">
        <v>0.47</v>
      </c>
      <c r="R15" s="138" t="s">
        <v>21</v>
      </c>
      <c r="S15" s="133" t="s">
        <v>21</v>
      </c>
      <c r="T15" s="133" t="s">
        <v>21</v>
      </c>
    </row>
    <row r="16" spans="1:20" ht="39.950000000000003" customHeight="1" x14ac:dyDescent="0.25">
      <c r="A16" s="266"/>
      <c r="B16" s="120">
        <v>11</v>
      </c>
      <c r="C16" s="136" t="s">
        <v>211</v>
      </c>
      <c r="D16" s="139" t="s">
        <v>27</v>
      </c>
      <c r="E16" s="133">
        <v>2.12</v>
      </c>
      <c r="F16" s="133">
        <v>0.71</v>
      </c>
      <c r="G16" s="133" t="s">
        <v>21</v>
      </c>
      <c r="H16" s="133" t="s">
        <v>21</v>
      </c>
      <c r="I16" s="133">
        <v>0.56000000000000005</v>
      </c>
      <c r="J16" s="133">
        <v>0.56000000000000005</v>
      </c>
      <c r="K16" s="133">
        <v>0.56000000000000005</v>
      </c>
      <c r="L16" s="133">
        <v>0</v>
      </c>
      <c r="M16" s="133">
        <v>0.56000000000000005</v>
      </c>
      <c r="N16" s="133">
        <v>0.56000000000000005</v>
      </c>
      <c r="O16" s="133" t="s">
        <v>21</v>
      </c>
      <c r="P16" s="133" t="s">
        <v>21</v>
      </c>
      <c r="Q16" s="133" t="s">
        <v>21</v>
      </c>
      <c r="R16" s="138" t="s">
        <v>21</v>
      </c>
      <c r="S16" s="133" t="s">
        <v>21</v>
      </c>
      <c r="T16" s="133" t="s">
        <v>21</v>
      </c>
    </row>
    <row r="17" spans="1:20" ht="39.950000000000003" customHeight="1" x14ac:dyDescent="0.25">
      <c r="A17" s="266"/>
      <c r="B17" s="120">
        <v>12</v>
      </c>
      <c r="C17" s="136" t="s">
        <v>212</v>
      </c>
      <c r="D17" s="139" t="s">
        <v>198</v>
      </c>
      <c r="E17" s="133">
        <v>2.33</v>
      </c>
      <c r="F17" s="133">
        <v>2.33</v>
      </c>
      <c r="G17" s="133">
        <v>2.33</v>
      </c>
      <c r="H17" s="133" t="s">
        <v>21</v>
      </c>
      <c r="I17" s="133" t="s">
        <v>21</v>
      </c>
      <c r="J17" s="133" t="s">
        <v>21</v>
      </c>
      <c r="K17" s="133" t="s">
        <v>21</v>
      </c>
      <c r="L17" s="133" t="s">
        <v>21</v>
      </c>
      <c r="M17" s="133" t="s">
        <v>21</v>
      </c>
      <c r="N17" s="133" t="s">
        <v>21</v>
      </c>
      <c r="O17" s="133" t="s">
        <v>21</v>
      </c>
      <c r="P17" s="133" t="s">
        <v>21</v>
      </c>
      <c r="Q17" s="133" t="s">
        <v>21</v>
      </c>
      <c r="R17" s="138" t="s">
        <v>21</v>
      </c>
      <c r="S17" s="133" t="s">
        <v>21</v>
      </c>
      <c r="T17" s="133" t="s">
        <v>21</v>
      </c>
    </row>
    <row r="18" spans="1:20" ht="39.950000000000003" customHeight="1" x14ac:dyDescent="0.25">
      <c r="A18" s="266"/>
      <c r="B18" s="120">
        <v>13</v>
      </c>
      <c r="C18" s="136" t="s">
        <v>213</v>
      </c>
      <c r="D18" s="137" t="s">
        <v>30</v>
      </c>
      <c r="E18" s="133" t="s">
        <v>21</v>
      </c>
      <c r="F18" s="133" t="s">
        <v>21</v>
      </c>
      <c r="G18" s="133" t="s">
        <v>21</v>
      </c>
      <c r="H18" s="133" t="s">
        <v>21</v>
      </c>
      <c r="I18" s="133" t="s">
        <v>21</v>
      </c>
      <c r="J18" s="133" t="s">
        <v>21</v>
      </c>
      <c r="K18" s="133" t="s">
        <v>21</v>
      </c>
      <c r="L18" s="133" t="s">
        <v>21</v>
      </c>
      <c r="M18" s="133" t="s">
        <v>21</v>
      </c>
      <c r="N18" s="133" t="s">
        <v>21</v>
      </c>
      <c r="O18" s="133" t="s">
        <v>21</v>
      </c>
      <c r="P18" s="133" t="s">
        <v>21</v>
      </c>
      <c r="Q18" s="133" t="s">
        <v>21</v>
      </c>
      <c r="R18" s="138" t="s">
        <v>21</v>
      </c>
      <c r="S18" s="133" t="s">
        <v>21</v>
      </c>
      <c r="T18" s="133" t="s">
        <v>21</v>
      </c>
    </row>
    <row r="19" spans="1:20" ht="39.950000000000003" customHeight="1" x14ac:dyDescent="0.25">
      <c r="A19" s="266"/>
      <c r="B19" s="120">
        <v>14</v>
      </c>
      <c r="C19" s="136" t="s">
        <v>214</v>
      </c>
      <c r="D19" s="139" t="s">
        <v>39</v>
      </c>
      <c r="E19" s="133">
        <v>2.7</v>
      </c>
      <c r="F19" s="133">
        <v>1.2</v>
      </c>
      <c r="G19" s="133">
        <v>1.2</v>
      </c>
      <c r="H19" s="133">
        <v>1.2</v>
      </c>
      <c r="I19" s="133" t="s">
        <v>21</v>
      </c>
      <c r="J19" s="133" t="s">
        <v>21</v>
      </c>
      <c r="K19" s="133">
        <v>1.2</v>
      </c>
      <c r="L19" s="133" t="s">
        <v>21</v>
      </c>
      <c r="M19" s="133" t="s">
        <v>21</v>
      </c>
      <c r="N19" s="133">
        <v>1.2</v>
      </c>
      <c r="O19" s="133" t="s">
        <v>21</v>
      </c>
      <c r="P19" s="133" t="s">
        <v>21</v>
      </c>
      <c r="Q19" s="133" t="s">
        <v>21</v>
      </c>
      <c r="R19" s="133" t="s">
        <v>21</v>
      </c>
      <c r="S19" s="133" t="s">
        <v>21</v>
      </c>
      <c r="T19" s="133" t="s">
        <v>21</v>
      </c>
    </row>
    <row r="20" spans="1:20" ht="39.950000000000003" customHeight="1" x14ac:dyDescent="0.25">
      <c r="A20" s="266"/>
      <c r="B20" s="120">
        <v>15</v>
      </c>
      <c r="C20" s="136" t="s">
        <v>215</v>
      </c>
      <c r="D20" s="139" t="s">
        <v>204</v>
      </c>
      <c r="E20" s="133">
        <v>0.26</v>
      </c>
      <c r="F20" s="133">
        <v>0.09</v>
      </c>
      <c r="G20" s="133">
        <v>0.09</v>
      </c>
      <c r="H20" s="133">
        <v>0.09</v>
      </c>
      <c r="I20" s="133">
        <v>0.09</v>
      </c>
      <c r="J20" s="133" t="s">
        <v>21</v>
      </c>
      <c r="K20" s="133" t="s">
        <v>21</v>
      </c>
      <c r="L20" s="133" t="s">
        <v>21</v>
      </c>
      <c r="M20" s="133" t="s">
        <v>21</v>
      </c>
      <c r="N20" s="133" t="s">
        <v>21</v>
      </c>
      <c r="O20" s="133" t="s">
        <v>21</v>
      </c>
      <c r="P20" s="133" t="s">
        <v>21</v>
      </c>
      <c r="Q20" s="133" t="s">
        <v>21</v>
      </c>
      <c r="R20" s="138" t="s">
        <v>21</v>
      </c>
      <c r="S20" s="133" t="s">
        <v>21</v>
      </c>
      <c r="T20" s="133" t="s">
        <v>21</v>
      </c>
    </row>
    <row r="21" spans="1:20" ht="39.950000000000003" customHeight="1" x14ac:dyDescent="0.25">
      <c r="A21" s="266"/>
      <c r="B21" s="120">
        <v>16</v>
      </c>
      <c r="C21" s="136" t="s">
        <v>216</v>
      </c>
      <c r="D21" s="139" t="s">
        <v>33</v>
      </c>
      <c r="E21" s="133">
        <v>1.41</v>
      </c>
      <c r="F21" s="133">
        <v>1.41</v>
      </c>
      <c r="G21" s="133">
        <v>1.41</v>
      </c>
      <c r="H21" s="133" t="s">
        <v>21</v>
      </c>
      <c r="I21" s="133">
        <v>1.41</v>
      </c>
      <c r="J21" s="133" t="s">
        <v>21</v>
      </c>
      <c r="K21" s="133" t="s">
        <v>21</v>
      </c>
      <c r="L21" s="133" t="s">
        <v>21</v>
      </c>
      <c r="M21" s="133" t="s">
        <v>21</v>
      </c>
      <c r="N21" s="133">
        <v>1.41</v>
      </c>
      <c r="O21" s="133" t="s">
        <v>21</v>
      </c>
      <c r="P21" s="133" t="s">
        <v>21</v>
      </c>
      <c r="Q21" s="133" t="s">
        <v>21</v>
      </c>
      <c r="R21" s="138" t="s">
        <v>21</v>
      </c>
      <c r="S21" s="133" t="s">
        <v>21</v>
      </c>
      <c r="T21" s="133" t="s">
        <v>21</v>
      </c>
    </row>
    <row r="22" spans="1:20" ht="39.950000000000003" customHeight="1" x14ac:dyDescent="0.25">
      <c r="A22" s="266"/>
      <c r="B22" s="120">
        <v>17</v>
      </c>
      <c r="C22" s="136" t="s">
        <v>217</v>
      </c>
      <c r="D22" s="139" t="s">
        <v>207</v>
      </c>
      <c r="E22" s="133">
        <v>1.84</v>
      </c>
      <c r="F22" s="133">
        <v>1.84</v>
      </c>
      <c r="G22" s="133">
        <v>0.93</v>
      </c>
      <c r="H22" s="133">
        <v>0.62</v>
      </c>
      <c r="I22" s="133" t="s">
        <v>21</v>
      </c>
      <c r="J22" s="133" t="s">
        <v>21</v>
      </c>
      <c r="K22" s="133">
        <v>0.47</v>
      </c>
      <c r="L22" s="133">
        <v>0.47</v>
      </c>
      <c r="M22" s="133">
        <v>0.47</v>
      </c>
      <c r="N22" s="133">
        <v>0.93</v>
      </c>
      <c r="O22" s="133" t="s">
        <v>21</v>
      </c>
      <c r="P22" s="133" t="s">
        <v>21</v>
      </c>
      <c r="Q22" s="133">
        <v>0.47</v>
      </c>
      <c r="R22" s="138" t="s">
        <v>21</v>
      </c>
      <c r="S22" s="133" t="s">
        <v>21</v>
      </c>
      <c r="T22" s="133" t="s">
        <v>21</v>
      </c>
    </row>
    <row r="23" spans="1:20" ht="39.950000000000003" customHeight="1" x14ac:dyDescent="0.25">
      <c r="A23" s="140"/>
      <c r="B23" s="120"/>
      <c r="C23" s="141"/>
      <c r="D23" s="141"/>
      <c r="E23" s="142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4"/>
      <c r="S23" s="145"/>
      <c r="T23" s="145"/>
    </row>
    <row r="24" spans="1:20" ht="39.950000000000003" customHeight="1" x14ac:dyDescent="0.25">
      <c r="A24" s="259" t="s">
        <v>279</v>
      </c>
      <c r="B24" s="146">
        <v>18</v>
      </c>
      <c r="C24" s="141" t="s">
        <v>280</v>
      </c>
      <c r="D24" s="141" t="s">
        <v>281</v>
      </c>
      <c r="E24" s="135">
        <v>2.1</v>
      </c>
      <c r="F24" s="147">
        <v>2.1</v>
      </c>
      <c r="G24" s="147">
        <v>2.1</v>
      </c>
      <c r="H24" s="147">
        <v>1.1599999999999999</v>
      </c>
      <c r="I24" s="148" t="s">
        <v>21</v>
      </c>
      <c r="J24" s="147">
        <v>1.1599999999999999</v>
      </c>
      <c r="K24" s="147">
        <v>1.28</v>
      </c>
      <c r="L24" s="148" t="s">
        <v>21</v>
      </c>
      <c r="M24" s="147">
        <v>1.28</v>
      </c>
      <c r="N24" s="148" t="s">
        <v>21</v>
      </c>
      <c r="O24" s="148" t="s">
        <v>21</v>
      </c>
      <c r="P24" s="148" t="s">
        <v>21</v>
      </c>
      <c r="Q24" s="147">
        <v>0.35</v>
      </c>
      <c r="R24" s="144">
        <v>2.1</v>
      </c>
      <c r="S24" s="148" t="s">
        <v>21</v>
      </c>
      <c r="T24" s="148" t="s">
        <v>21</v>
      </c>
    </row>
    <row r="25" spans="1:20" ht="39.950000000000003" customHeight="1" x14ac:dyDescent="0.25">
      <c r="A25" s="260"/>
      <c r="B25" s="146">
        <v>19</v>
      </c>
      <c r="C25" s="141" t="s">
        <v>282</v>
      </c>
      <c r="D25" s="149" t="s">
        <v>283</v>
      </c>
      <c r="E25" s="150">
        <v>2</v>
      </c>
      <c r="F25" s="151">
        <v>1.8333333000000001</v>
      </c>
      <c r="G25" s="151">
        <v>1.8333330000000001</v>
      </c>
      <c r="H25" s="151">
        <v>1.8333330000000001</v>
      </c>
      <c r="I25" s="151">
        <v>1.6666669999999999</v>
      </c>
      <c r="J25" s="151">
        <v>1</v>
      </c>
      <c r="K25" s="148" t="s">
        <v>21</v>
      </c>
      <c r="L25" s="148" t="s">
        <v>21</v>
      </c>
      <c r="M25" s="148" t="s">
        <v>21</v>
      </c>
      <c r="N25" s="148" t="s">
        <v>21</v>
      </c>
      <c r="O25" s="148" t="s">
        <v>21</v>
      </c>
      <c r="P25" s="148" t="s">
        <v>21</v>
      </c>
      <c r="Q25" s="148" t="s">
        <v>21</v>
      </c>
      <c r="R25" s="151">
        <v>1</v>
      </c>
      <c r="S25" s="151">
        <v>1.1666669999999999</v>
      </c>
      <c r="T25" s="151">
        <v>1</v>
      </c>
    </row>
    <row r="26" spans="1:20" ht="39.950000000000003" customHeight="1" x14ac:dyDescent="0.25">
      <c r="A26" s="260"/>
      <c r="B26" s="146">
        <v>20</v>
      </c>
      <c r="C26" s="141" t="s">
        <v>284</v>
      </c>
      <c r="D26" s="149" t="s">
        <v>285</v>
      </c>
      <c r="E26" s="152">
        <v>2.4</v>
      </c>
      <c r="F26" s="151">
        <v>2</v>
      </c>
      <c r="G26" s="151">
        <v>2</v>
      </c>
      <c r="H26" s="151">
        <v>1.6</v>
      </c>
      <c r="I26" s="148" t="s">
        <v>21</v>
      </c>
      <c r="J26" s="151">
        <v>0.4</v>
      </c>
      <c r="K26" s="151">
        <v>0.26</v>
      </c>
      <c r="L26" s="148" t="s">
        <v>21</v>
      </c>
      <c r="M26" s="151">
        <v>1.2</v>
      </c>
      <c r="N26" s="148" t="s">
        <v>21</v>
      </c>
      <c r="O26" s="148" t="s">
        <v>21</v>
      </c>
      <c r="P26" s="153">
        <v>2.4</v>
      </c>
      <c r="Q26" s="148" t="s">
        <v>21</v>
      </c>
      <c r="R26" s="153">
        <v>1.6</v>
      </c>
      <c r="S26" s="148" t="s">
        <v>21</v>
      </c>
      <c r="T26" s="148" t="s">
        <v>21</v>
      </c>
    </row>
    <row r="27" spans="1:20" ht="39.950000000000003" customHeight="1" x14ac:dyDescent="0.25">
      <c r="A27" s="260"/>
      <c r="B27" s="146">
        <v>21</v>
      </c>
      <c r="C27" s="141" t="s">
        <v>286</v>
      </c>
      <c r="D27" s="149" t="s">
        <v>287</v>
      </c>
      <c r="E27" s="152">
        <v>2.2000000000000002</v>
      </c>
      <c r="F27" s="150">
        <v>2.3333330000000001</v>
      </c>
      <c r="G27" s="150">
        <v>1</v>
      </c>
      <c r="H27" s="150">
        <v>2.1666669999999999</v>
      </c>
      <c r="I27" s="148" t="s">
        <v>21</v>
      </c>
      <c r="J27" s="148" t="s">
        <v>21</v>
      </c>
      <c r="K27" s="150">
        <v>1</v>
      </c>
      <c r="L27" s="148" t="s">
        <v>21</v>
      </c>
      <c r="M27" s="150">
        <v>1</v>
      </c>
      <c r="N27" s="133" t="s">
        <v>21</v>
      </c>
      <c r="O27" s="133" t="s">
        <v>21</v>
      </c>
      <c r="P27" s="150">
        <v>1</v>
      </c>
      <c r="Q27" s="150">
        <v>1</v>
      </c>
      <c r="R27" s="150">
        <v>1.1666669999999999</v>
      </c>
      <c r="S27" s="148" t="s">
        <v>21</v>
      </c>
      <c r="T27" s="148" t="s">
        <v>21</v>
      </c>
    </row>
    <row r="28" spans="1:20" ht="39.950000000000003" customHeight="1" x14ac:dyDescent="0.25">
      <c r="A28" s="260"/>
      <c r="B28" s="146">
        <v>22</v>
      </c>
      <c r="C28" s="141" t="s">
        <v>288</v>
      </c>
      <c r="D28" s="154" t="s">
        <v>289</v>
      </c>
      <c r="E28" s="150">
        <v>2.2999999999999998</v>
      </c>
      <c r="F28" s="216">
        <v>1.53</v>
      </c>
      <c r="G28" s="216">
        <v>0.77</v>
      </c>
      <c r="H28" s="216">
        <v>1.34</v>
      </c>
      <c r="I28" s="216">
        <v>1.53</v>
      </c>
      <c r="J28" s="148" t="s">
        <v>21</v>
      </c>
      <c r="K28" s="148" t="s">
        <v>21</v>
      </c>
      <c r="L28" s="148" t="s">
        <v>21</v>
      </c>
      <c r="M28" s="148" t="s">
        <v>21</v>
      </c>
      <c r="N28" s="148" t="s">
        <v>21</v>
      </c>
      <c r="O28" s="148" t="s">
        <v>21</v>
      </c>
      <c r="P28" s="148" t="s">
        <v>21</v>
      </c>
      <c r="Q28" s="148" t="s">
        <v>21</v>
      </c>
      <c r="R28" s="216">
        <v>0.77</v>
      </c>
      <c r="S28" s="216">
        <v>0.77</v>
      </c>
      <c r="T28" s="216">
        <v>1.53</v>
      </c>
    </row>
    <row r="29" spans="1:20" ht="39.950000000000003" customHeight="1" x14ac:dyDescent="0.25">
      <c r="A29" s="260"/>
      <c r="B29" s="117">
        <v>23</v>
      </c>
      <c r="C29" s="155" t="s">
        <v>290</v>
      </c>
      <c r="D29" s="149" t="s">
        <v>283</v>
      </c>
      <c r="E29" s="208">
        <v>1.8</v>
      </c>
      <c r="F29" s="162">
        <v>1.5</v>
      </c>
      <c r="G29" s="162">
        <v>1.8</v>
      </c>
      <c r="H29" s="162">
        <v>1.8</v>
      </c>
      <c r="I29" s="162">
        <v>1</v>
      </c>
      <c r="J29" s="162">
        <v>1</v>
      </c>
      <c r="K29" s="189" t="s">
        <v>21</v>
      </c>
      <c r="L29" s="189" t="s">
        <v>21</v>
      </c>
      <c r="M29" s="162">
        <v>1</v>
      </c>
      <c r="N29" s="162">
        <v>2</v>
      </c>
      <c r="O29" s="189" t="s">
        <v>21</v>
      </c>
      <c r="P29" s="189" t="s">
        <v>21</v>
      </c>
      <c r="Q29" s="189" t="s">
        <v>21</v>
      </c>
      <c r="R29" s="162">
        <v>1</v>
      </c>
      <c r="S29" s="162">
        <v>1.8</v>
      </c>
      <c r="T29" s="189" t="s">
        <v>21</v>
      </c>
    </row>
    <row r="30" spans="1:20" ht="39.950000000000003" customHeight="1" x14ac:dyDescent="0.25">
      <c r="A30" s="260"/>
      <c r="B30" s="117">
        <v>24</v>
      </c>
      <c r="C30" s="155" t="s">
        <v>291</v>
      </c>
      <c r="D30" s="141" t="s">
        <v>285</v>
      </c>
      <c r="E30" s="209">
        <v>1.6</v>
      </c>
      <c r="F30" s="217">
        <v>0.71099999999999997</v>
      </c>
      <c r="G30" s="217">
        <v>0.93330000000000002</v>
      </c>
      <c r="H30" s="217">
        <v>0.96</v>
      </c>
      <c r="I30" s="217">
        <v>0.53300000000000003</v>
      </c>
      <c r="J30" s="217">
        <v>1.07</v>
      </c>
      <c r="K30" s="218" t="s">
        <v>21</v>
      </c>
      <c r="L30" s="218" t="s">
        <v>21</v>
      </c>
      <c r="M30" s="218" t="s">
        <v>21</v>
      </c>
      <c r="N30" s="157">
        <v>0.53300000000000003</v>
      </c>
      <c r="O30" s="157">
        <v>1.0669999999999999</v>
      </c>
      <c r="P30" s="157">
        <v>0.53300000000000003</v>
      </c>
      <c r="Q30" s="218" t="s">
        <v>21</v>
      </c>
      <c r="R30" s="217">
        <v>1.6</v>
      </c>
      <c r="S30" s="217">
        <v>1.066667</v>
      </c>
      <c r="T30" s="217">
        <v>0.53333333000000005</v>
      </c>
    </row>
    <row r="31" spans="1:20" ht="39.950000000000003" customHeight="1" x14ac:dyDescent="0.25">
      <c r="A31" s="260"/>
      <c r="B31" s="117">
        <v>25</v>
      </c>
      <c r="C31" s="158" t="s">
        <v>292</v>
      </c>
      <c r="D31" s="159" t="s">
        <v>293</v>
      </c>
      <c r="E31" s="163">
        <v>1.2</v>
      </c>
      <c r="F31" s="161">
        <v>0.8</v>
      </c>
      <c r="G31" s="161">
        <v>0.4</v>
      </c>
      <c r="H31" s="161">
        <v>0.7</v>
      </c>
      <c r="I31" s="161">
        <v>0.8</v>
      </c>
      <c r="J31" s="189" t="s">
        <v>21</v>
      </c>
      <c r="K31" s="189" t="s">
        <v>21</v>
      </c>
      <c r="L31" s="189" t="s">
        <v>21</v>
      </c>
      <c r="M31" s="189" t="s">
        <v>21</v>
      </c>
      <c r="N31" s="189" t="s">
        <v>21</v>
      </c>
      <c r="O31" s="189" t="s">
        <v>21</v>
      </c>
      <c r="P31" s="189" t="s">
        <v>21</v>
      </c>
      <c r="Q31" s="189" t="s">
        <v>21</v>
      </c>
      <c r="R31" s="161">
        <v>0.4</v>
      </c>
      <c r="S31" s="161">
        <v>0.4</v>
      </c>
      <c r="T31" s="161">
        <v>0.8</v>
      </c>
    </row>
    <row r="32" spans="1:20" ht="39.950000000000003" customHeight="1" x14ac:dyDescent="0.25">
      <c r="A32" s="261"/>
      <c r="B32" s="117">
        <v>26</v>
      </c>
      <c r="C32" s="155" t="s">
        <v>294</v>
      </c>
      <c r="D32" s="141" t="s">
        <v>287</v>
      </c>
      <c r="E32" s="163">
        <v>2.6</v>
      </c>
      <c r="F32" s="189" t="s">
        <v>21</v>
      </c>
      <c r="G32" s="189" t="s">
        <v>21</v>
      </c>
      <c r="H32" s="189" t="s">
        <v>21</v>
      </c>
      <c r="I32" s="189" t="s">
        <v>21</v>
      </c>
      <c r="J32" s="189" t="s">
        <v>21</v>
      </c>
      <c r="K32" s="189" t="s">
        <v>21</v>
      </c>
      <c r="L32" s="189" t="s">
        <v>21</v>
      </c>
      <c r="M32" s="161">
        <v>2.1666669999999999</v>
      </c>
      <c r="N32" s="161">
        <v>3</v>
      </c>
      <c r="O32" s="161">
        <v>2.6666669999999999</v>
      </c>
      <c r="P32" s="189" t="s">
        <v>21</v>
      </c>
      <c r="Q32" s="161">
        <v>1</v>
      </c>
      <c r="R32" s="189" t="s">
        <v>21</v>
      </c>
      <c r="S32" s="189" t="s">
        <v>21</v>
      </c>
      <c r="T32" s="161">
        <v>2</v>
      </c>
    </row>
    <row r="33" spans="1:20" ht="39.950000000000003" customHeight="1" x14ac:dyDescent="0.25">
      <c r="A33" s="259" t="s">
        <v>295</v>
      </c>
      <c r="B33" s="120">
        <v>27</v>
      </c>
      <c r="C33" s="141" t="s">
        <v>296</v>
      </c>
      <c r="D33" s="141" t="s">
        <v>297</v>
      </c>
      <c r="E33" s="163">
        <v>2.4</v>
      </c>
      <c r="F33" s="162">
        <v>0.66</v>
      </c>
      <c r="G33" s="162">
        <v>1.2</v>
      </c>
      <c r="H33" s="162">
        <v>0.66</v>
      </c>
      <c r="I33" s="189" t="s">
        <v>21</v>
      </c>
      <c r="J33" s="162">
        <v>0.54</v>
      </c>
      <c r="K33" s="189" t="s">
        <v>21</v>
      </c>
      <c r="L33" s="189" t="s">
        <v>21</v>
      </c>
      <c r="M33" s="162">
        <v>0.66</v>
      </c>
      <c r="N33" s="189" t="s">
        <v>21</v>
      </c>
      <c r="O33" s="162">
        <v>0.66</v>
      </c>
      <c r="P33" s="189" t="s">
        <v>21</v>
      </c>
      <c r="Q33" s="189" t="s">
        <v>21</v>
      </c>
      <c r="R33" s="189">
        <v>1.46</v>
      </c>
      <c r="S33" s="189" t="s">
        <v>21</v>
      </c>
      <c r="T33" s="189" t="s">
        <v>21</v>
      </c>
    </row>
    <row r="34" spans="1:20" ht="39.950000000000003" customHeight="1" x14ac:dyDescent="0.25">
      <c r="A34" s="260"/>
      <c r="B34" s="120">
        <v>28</v>
      </c>
      <c r="C34" s="141" t="s">
        <v>298</v>
      </c>
      <c r="D34" s="141" t="s">
        <v>299</v>
      </c>
      <c r="E34" s="175">
        <v>2.5</v>
      </c>
      <c r="F34" s="160">
        <v>2.17</v>
      </c>
      <c r="G34" s="160">
        <v>2.33</v>
      </c>
      <c r="H34" s="160">
        <v>0.92</v>
      </c>
      <c r="I34" s="219" t="s">
        <v>21</v>
      </c>
      <c r="J34" s="160">
        <v>0.25</v>
      </c>
      <c r="K34" s="160">
        <v>1.36</v>
      </c>
      <c r="L34" s="189" t="s">
        <v>21</v>
      </c>
      <c r="M34" s="160">
        <v>0.83</v>
      </c>
      <c r="N34" s="189" t="s">
        <v>21</v>
      </c>
      <c r="O34" s="189" t="s">
        <v>21</v>
      </c>
      <c r="P34" s="160">
        <v>1.67</v>
      </c>
      <c r="Q34" s="189" t="s">
        <v>21</v>
      </c>
      <c r="R34" s="160">
        <v>1.48</v>
      </c>
      <c r="S34" s="189" t="s">
        <v>21</v>
      </c>
      <c r="T34" s="189" t="s">
        <v>21</v>
      </c>
    </row>
    <row r="35" spans="1:20" ht="39.950000000000003" customHeight="1" x14ac:dyDescent="0.25">
      <c r="A35" s="260"/>
      <c r="B35" s="120">
        <v>29</v>
      </c>
      <c r="C35" s="141" t="s">
        <v>300</v>
      </c>
      <c r="D35" s="141" t="s">
        <v>301</v>
      </c>
      <c r="E35" s="210">
        <v>1.1000000000000001</v>
      </c>
      <c r="F35" s="189">
        <v>0.58666666666666678</v>
      </c>
      <c r="G35" s="189">
        <v>0.55000000000000004</v>
      </c>
      <c r="H35" s="189">
        <v>0.48888888888888893</v>
      </c>
      <c r="I35" s="189">
        <v>0.3666666666666667</v>
      </c>
      <c r="J35" s="189" t="s">
        <v>21</v>
      </c>
      <c r="K35" s="189" t="s">
        <v>21</v>
      </c>
      <c r="L35" s="189" t="s">
        <v>21</v>
      </c>
      <c r="M35" s="189" t="s">
        <v>21</v>
      </c>
      <c r="N35" s="189" t="s">
        <v>21</v>
      </c>
      <c r="O35" s="189" t="s">
        <v>21</v>
      </c>
      <c r="P35" s="189" t="s">
        <v>21</v>
      </c>
      <c r="Q35" s="189" t="s">
        <v>21</v>
      </c>
      <c r="R35" s="133">
        <v>0.69999999999999984</v>
      </c>
      <c r="S35" s="133">
        <v>0.46666666666666662</v>
      </c>
      <c r="T35" s="189" t="s">
        <v>21</v>
      </c>
    </row>
    <row r="36" spans="1:20" ht="39.950000000000003" customHeight="1" x14ac:dyDescent="0.25">
      <c r="A36" s="260"/>
      <c r="B36" s="120">
        <v>30</v>
      </c>
      <c r="C36" s="141" t="s">
        <v>302</v>
      </c>
      <c r="D36" s="149" t="s">
        <v>283</v>
      </c>
      <c r="E36" s="208">
        <v>2.4</v>
      </c>
      <c r="F36" s="162">
        <v>1.3333330000000001</v>
      </c>
      <c r="G36" s="162">
        <v>2.2000000000000002</v>
      </c>
      <c r="H36" s="162">
        <v>2</v>
      </c>
      <c r="I36" s="162">
        <v>1.6666669999999999</v>
      </c>
      <c r="J36" s="189" t="s">
        <v>21</v>
      </c>
      <c r="K36" s="189" t="s">
        <v>21</v>
      </c>
      <c r="L36" s="189" t="s">
        <v>21</v>
      </c>
      <c r="M36" s="189" t="s">
        <v>21</v>
      </c>
      <c r="N36" s="189" t="s">
        <v>21</v>
      </c>
      <c r="O36" s="189" t="s">
        <v>21</v>
      </c>
      <c r="P36" s="189" t="s">
        <v>21</v>
      </c>
      <c r="Q36" s="189" t="s">
        <v>21</v>
      </c>
      <c r="R36" s="162">
        <v>1</v>
      </c>
      <c r="S36" s="162">
        <v>1</v>
      </c>
      <c r="T36" s="189" t="s">
        <v>21</v>
      </c>
    </row>
    <row r="37" spans="1:20" ht="39.950000000000003" customHeight="1" x14ac:dyDescent="0.25">
      <c r="A37" s="260"/>
      <c r="B37" s="120">
        <v>31</v>
      </c>
      <c r="C37" s="141" t="s">
        <v>303</v>
      </c>
      <c r="D37" s="164" t="s">
        <v>304</v>
      </c>
      <c r="E37" s="211">
        <v>2.133</v>
      </c>
      <c r="F37" s="156">
        <v>1.54</v>
      </c>
      <c r="G37" s="156">
        <v>1.19</v>
      </c>
      <c r="H37" s="156">
        <v>2.0099999999999998</v>
      </c>
      <c r="I37" s="219" t="s">
        <v>21</v>
      </c>
      <c r="J37" s="156">
        <v>1.19</v>
      </c>
      <c r="K37" s="156">
        <v>0.83</v>
      </c>
      <c r="L37" s="189" t="s">
        <v>21</v>
      </c>
      <c r="M37" s="156">
        <v>1.9</v>
      </c>
      <c r="N37" s="189" t="s">
        <v>21</v>
      </c>
      <c r="O37" s="189" t="s">
        <v>21</v>
      </c>
      <c r="P37" s="189" t="s">
        <v>21</v>
      </c>
      <c r="Q37" s="156">
        <v>0.59</v>
      </c>
      <c r="R37" s="156">
        <v>0.71</v>
      </c>
      <c r="S37" s="189" t="s">
        <v>21</v>
      </c>
      <c r="T37" s="189" t="s">
        <v>21</v>
      </c>
    </row>
    <row r="38" spans="1:20" ht="39.950000000000003" customHeight="1" x14ac:dyDescent="0.25">
      <c r="A38" s="260"/>
      <c r="B38" s="165">
        <v>32</v>
      </c>
      <c r="C38" s="166" t="s">
        <v>305</v>
      </c>
      <c r="D38" s="149" t="s">
        <v>299</v>
      </c>
      <c r="E38" s="212">
        <v>1.43</v>
      </c>
      <c r="F38" s="167">
        <v>1.33</v>
      </c>
      <c r="G38" s="167">
        <v>1</v>
      </c>
      <c r="H38" s="189" t="s">
        <v>21</v>
      </c>
      <c r="I38" s="167">
        <v>2</v>
      </c>
      <c r="J38" s="189" t="s">
        <v>21</v>
      </c>
      <c r="K38" s="189" t="s">
        <v>21</v>
      </c>
      <c r="L38" s="189" t="s">
        <v>21</v>
      </c>
      <c r="M38" s="167">
        <v>1</v>
      </c>
      <c r="N38" s="167">
        <v>2</v>
      </c>
      <c r="O38" s="189" t="s">
        <v>21</v>
      </c>
      <c r="P38" s="167">
        <v>1</v>
      </c>
      <c r="Q38" s="189" t="s">
        <v>21</v>
      </c>
      <c r="R38" s="167">
        <v>1</v>
      </c>
      <c r="S38" s="189" t="s">
        <v>21</v>
      </c>
      <c r="T38" s="189" t="s">
        <v>21</v>
      </c>
    </row>
    <row r="39" spans="1:20" ht="39.950000000000003" customHeight="1" x14ac:dyDescent="0.25">
      <c r="A39" s="260"/>
      <c r="B39" s="165">
        <v>33</v>
      </c>
      <c r="C39" s="166" t="s">
        <v>306</v>
      </c>
      <c r="D39" s="149" t="s">
        <v>301</v>
      </c>
      <c r="E39" s="213">
        <v>1.2</v>
      </c>
      <c r="F39" s="217">
        <v>0.4</v>
      </c>
      <c r="G39" s="217">
        <v>0.72</v>
      </c>
      <c r="H39" s="217">
        <v>0.72</v>
      </c>
      <c r="I39" s="217">
        <v>0.53</v>
      </c>
      <c r="J39" s="219" t="s">
        <v>21</v>
      </c>
      <c r="K39" s="219" t="s">
        <v>21</v>
      </c>
      <c r="L39" s="219" t="s">
        <v>21</v>
      </c>
      <c r="M39" s="219" t="s">
        <v>21</v>
      </c>
      <c r="N39" s="157">
        <v>0.4</v>
      </c>
      <c r="O39" s="157">
        <v>0.8</v>
      </c>
      <c r="P39" s="157">
        <v>0.4</v>
      </c>
      <c r="Q39" s="219" t="s">
        <v>21</v>
      </c>
      <c r="R39" s="217">
        <v>1.2</v>
      </c>
      <c r="S39" s="217">
        <v>0.8</v>
      </c>
      <c r="T39" s="217">
        <v>0.4</v>
      </c>
    </row>
    <row r="40" spans="1:20" ht="39.950000000000003" customHeight="1" x14ac:dyDescent="0.25">
      <c r="A40" s="261"/>
      <c r="B40" s="168">
        <v>34</v>
      </c>
      <c r="C40" s="169" t="s">
        <v>307</v>
      </c>
      <c r="D40" s="149" t="s">
        <v>283</v>
      </c>
      <c r="E40" s="208">
        <v>2.6</v>
      </c>
      <c r="F40" s="162">
        <v>2</v>
      </c>
      <c r="G40" s="162">
        <v>2.8</v>
      </c>
      <c r="H40" s="162">
        <v>2</v>
      </c>
      <c r="I40" s="162">
        <v>1.8</v>
      </c>
      <c r="J40" s="162">
        <v>1</v>
      </c>
      <c r="K40" s="219" t="s">
        <v>21</v>
      </c>
      <c r="L40" s="219" t="s">
        <v>21</v>
      </c>
      <c r="M40" s="162">
        <v>1</v>
      </c>
      <c r="N40" s="162">
        <v>2</v>
      </c>
      <c r="O40" s="162">
        <v>2</v>
      </c>
      <c r="P40" s="189" t="s">
        <v>21</v>
      </c>
      <c r="Q40" s="189" t="s">
        <v>21</v>
      </c>
      <c r="R40" s="162">
        <v>1</v>
      </c>
      <c r="S40" s="162">
        <v>1.8</v>
      </c>
      <c r="T40" s="189" t="s">
        <v>21</v>
      </c>
    </row>
    <row r="41" spans="1:20" ht="39.950000000000003" customHeight="1" x14ac:dyDescent="0.25">
      <c r="A41" s="259" t="s">
        <v>308</v>
      </c>
      <c r="B41" s="120">
        <v>35</v>
      </c>
      <c r="C41" s="141" t="s">
        <v>309</v>
      </c>
      <c r="D41" s="141" t="s">
        <v>310</v>
      </c>
      <c r="E41" s="214">
        <v>2.9660000000000002</v>
      </c>
      <c r="F41" s="162">
        <v>3</v>
      </c>
      <c r="G41" s="162">
        <v>3</v>
      </c>
      <c r="H41" s="162">
        <v>2</v>
      </c>
      <c r="I41" s="162">
        <v>2</v>
      </c>
      <c r="J41" s="162">
        <v>1</v>
      </c>
      <c r="K41" s="162" t="s">
        <v>21</v>
      </c>
      <c r="L41" s="162" t="s">
        <v>21</v>
      </c>
      <c r="M41" s="162" t="s">
        <v>21</v>
      </c>
      <c r="N41" s="162" t="s">
        <v>21</v>
      </c>
      <c r="O41" s="162" t="s">
        <v>21</v>
      </c>
      <c r="P41" s="162" t="s">
        <v>21</v>
      </c>
      <c r="Q41" s="162">
        <v>1.3333330000000001</v>
      </c>
      <c r="R41" s="162">
        <v>2</v>
      </c>
      <c r="S41" s="162">
        <v>2</v>
      </c>
      <c r="T41" s="220" t="s">
        <v>21</v>
      </c>
    </row>
    <row r="42" spans="1:20" ht="39.950000000000003" customHeight="1" x14ac:dyDescent="0.25">
      <c r="A42" s="260"/>
      <c r="B42" s="120">
        <v>36</v>
      </c>
      <c r="C42" s="141" t="s">
        <v>311</v>
      </c>
      <c r="D42" s="149" t="s">
        <v>312</v>
      </c>
      <c r="E42" s="215">
        <v>2.4300000000000002</v>
      </c>
      <c r="F42" s="167">
        <v>1.2150000000000001</v>
      </c>
      <c r="G42" s="167">
        <v>1.2150000000000001</v>
      </c>
      <c r="H42" s="167">
        <v>1.2150000000000001</v>
      </c>
      <c r="I42" s="167">
        <v>0.81</v>
      </c>
      <c r="J42" s="167">
        <v>0.81</v>
      </c>
      <c r="K42" s="167">
        <v>0.81</v>
      </c>
      <c r="L42" s="189" t="s">
        <v>21</v>
      </c>
      <c r="M42" s="189" t="s">
        <v>21</v>
      </c>
      <c r="N42" s="167">
        <v>0.81</v>
      </c>
      <c r="O42" s="167">
        <v>1.0125</v>
      </c>
      <c r="P42" s="167">
        <v>0.81</v>
      </c>
      <c r="Q42" s="167">
        <v>0.97199999999999998</v>
      </c>
      <c r="R42" s="167">
        <v>1.2150000000000001</v>
      </c>
      <c r="S42" s="167">
        <v>0.81</v>
      </c>
      <c r="T42" s="167">
        <v>1.2150000000000001</v>
      </c>
    </row>
    <row r="43" spans="1:20" ht="39.950000000000003" customHeight="1" x14ac:dyDescent="0.25">
      <c r="A43" s="260"/>
      <c r="B43" s="120">
        <v>37</v>
      </c>
      <c r="C43" s="141" t="s">
        <v>313</v>
      </c>
      <c r="D43" s="141" t="s">
        <v>314</v>
      </c>
      <c r="E43" s="172">
        <v>3</v>
      </c>
      <c r="F43" s="156">
        <v>3</v>
      </c>
      <c r="G43" s="156">
        <v>1.75</v>
      </c>
      <c r="H43" s="156">
        <v>2</v>
      </c>
      <c r="I43" s="156">
        <v>1.33</v>
      </c>
      <c r="J43" s="219" t="s">
        <v>21</v>
      </c>
      <c r="K43" s="156">
        <v>2.25</v>
      </c>
      <c r="L43" s="219" t="s">
        <v>21</v>
      </c>
      <c r="M43" s="156">
        <v>3</v>
      </c>
      <c r="N43" s="156">
        <v>1</v>
      </c>
      <c r="O43" s="156">
        <v>1.8</v>
      </c>
      <c r="P43" s="156">
        <v>3</v>
      </c>
      <c r="Q43" s="156">
        <v>2</v>
      </c>
      <c r="R43" s="156">
        <v>2</v>
      </c>
      <c r="S43" s="189" t="s">
        <v>21</v>
      </c>
      <c r="T43" s="189" t="s">
        <v>21</v>
      </c>
    </row>
    <row r="44" spans="1:20" ht="39.950000000000003" customHeight="1" x14ac:dyDescent="0.25">
      <c r="A44" s="260"/>
      <c r="B44" s="120">
        <v>38</v>
      </c>
      <c r="C44" s="141" t="s">
        <v>315</v>
      </c>
      <c r="D44" s="174" t="s">
        <v>316</v>
      </c>
      <c r="E44" s="175">
        <v>2.73</v>
      </c>
      <c r="F44" s="162">
        <v>0.76</v>
      </c>
      <c r="G44" s="162">
        <v>1.21</v>
      </c>
      <c r="H44" s="162">
        <v>0.15</v>
      </c>
      <c r="I44" s="219" t="s">
        <v>21</v>
      </c>
      <c r="J44" s="162">
        <v>0.15</v>
      </c>
      <c r="K44" s="162">
        <v>1.37</v>
      </c>
      <c r="L44" s="162">
        <v>1.82</v>
      </c>
      <c r="M44" s="219" t="s">
        <v>21</v>
      </c>
      <c r="N44" s="162">
        <v>0.46</v>
      </c>
      <c r="O44" s="162">
        <v>0.46</v>
      </c>
      <c r="P44" s="162">
        <v>0.15</v>
      </c>
      <c r="Q44" s="162">
        <v>0.15</v>
      </c>
      <c r="R44" s="162">
        <v>1.06</v>
      </c>
      <c r="S44" s="189" t="s">
        <v>21</v>
      </c>
      <c r="T44" s="189" t="s">
        <v>21</v>
      </c>
    </row>
    <row r="45" spans="1:20" ht="39.950000000000003" customHeight="1" x14ac:dyDescent="0.25">
      <c r="A45" s="260"/>
      <c r="B45" s="120">
        <v>39</v>
      </c>
      <c r="C45" s="141" t="s">
        <v>317</v>
      </c>
      <c r="D45" s="174" t="s">
        <v>318</v>
      </c>
      <c r="E45" s="176">
        <v>1.3660000000000001</v>
      </c>
      <c r="F45" s="177">
        <v>0.53</v>
      </c>
      <c r="G45" s="177">
        <v>0.23</v>
      </c>
      <c r="H45" s="148" t="s">
        <v>21</v>
      </c>
      <c r="I45" s="148" t="s">
        <v>21</v>
      </c>
      <c r="J45" s="148" t="s">
        <v>21</v>
      </c>
      <c r="K45" s="148" t="s">
        <v>21</v>
      </c>
      <c r="L45" s="148" t="s">
        <v>21</v>
      </c>
      <c r="M45" s="177">
        <v>0.53</v>
      </c>
      <c r="N45" s="148" t="s">
        <v>21</v>
      </c>
      <c r="O45" s="148" t="s">
        <v>21</v>
      </c>
      <c r="P45" s="177">
        <v>1.37</v>
      </c>
      <c r="Q45" s="148" t="s">
        <v>21</v>
      </c>
      <c r="R45" s="148" t="s">
        <v>21</v>
      </c>
      <c r="S45" s="148" t="s">
        <v>21</v>
      </c>
      <c r="T45" s="148" t="s">
        <v>21</v>
      </c>
    </row>
    <row r="46" spans="1:20" ht="39.950000000000003" customHeight="1" x14ac:dyDescent="0.25">
      <c r="A46" s="260"/>
      <c r="B46" s="168">
        <v>40</v>
      </c>
      <c r="C46" s="155" t="s">
        <v>319</v>
      </c>
      <c r="D46" s="164" t="s">
        <v>316</v>
      </c>
      <c r="E46" s="150">
        <v>2.6</v>
      </c>
      <c r="F46" s="178">
        <v>1.3866666999999999</v>
      </c>
      <c r="G46" s="178">
        <v>1.56</v>
      </c>
      <c r="H46" s="178">
        <v>1.5888899999999999</v>
      </c>
      <c r="I46" s="178">
        <v>1.3</v>
      </c>
      <c r="J46" s="178">
        <v>1.4444399999999999</v>
      </c>
      <c r="K46" s="178">
        <v>0.86667000000000005</v>
      </c>
      <c r="L46" s="178">
        <v>0.86667000000000005</v>
      </c>
      <c r="M46" s="178">
        <v>0.86667000000000005</v>
      </c>
      <c r="N46" s="178">
        <v>1.3866700000000001</v>
      </c>
      <c r="O46" s="178">
        <v>1.3866700000000001</v>
      </c>
      <c r="P46" s="178">
        <v>1.51667</v>
      </c>
      <c r="Q46" s="178">
        <v>0.86667000000000005</v>
      </c>
      <c r="R46" s="178">
        <v>1.733333333</v>
      </c>
      <c r="S46" s="178">
        <v>1.4444399999999999</v>
      </c>
      <c r="T46" s="178">
        <v>1.1555599999999999</v>
      </c>
    </row>
    <row r="47" spans="1:20" ht="39.950000000000003" customHeight="1" x14ac:dyDescent="0.25">
      <c r="A47" s="260"/>
      <c r="B47" s="168">
        <v>41</v>
      </c>
      <c r="C47" s="155" t="s">
        <v>320</v>
      </c>
      <c r="D47" s="149" t="s">
        <v>312</v>
      </c>
      <c r="E47" s="170">
        <v>2.6</v>
      </c>
      <c r="F47" s="170">
        <v>1.733333333</v>
      </c>
      <c r="G47" s="170">
        <v>0.72799999999999998</v>
      </c>
      <c r="H47" s="170">
        <v>1.282666667</v>
      </c>
      <c r="I47" s="179" t="s">
        <v>21</v>
      </c>
      <c r="J47" s="170">
        <v>1.282666667</v>
      </c>
      <c r="K47" s="170">
        <v>0.86666666670000003</v>
      </c>
      <c r="L47" s="170">
        <v>1.3</v>
      </c>
      <c r="M47" s="170">
        <v>0.86666666670000003</v>
      </c>
      <c r="N47" s="170">
        <v>1.56</v>
      </c>
      <c r="O47" s="170">
        <v>1.1555555559999999</v>
      </c>
      <c r="P47" s="170">
        <v>1.3</v>
      </c>
      <c r="Q47" s="170">
        <v>1.0833333329999999</v>
      </c>
      <c r="R47" s="170">
        <v>1.213333333</v>
      </c>
      <c r="S47" s="170">
        <v>1.0053333330000001</v>
      </c>
      <c r="T47" s="170">
        <v>1.1786666669999999</v>
      </c>
    </row>
    <row r="48" spans="1:20" ht="39.950000000000003" customHeight="1" x14ac:dyDescent="0.25">
      <c r="A48" s="261"/>
      <c r="B48" s="168">
        <v>42</v>
      </c>
      <c r="C48" s="155" t="s">
        <v>321</v>
      </c>
      <c r="D48" s="164" t="s">
        <v>318</v>
      </c>
      <c r="E48" s="150">
        <v>1.2</v>
      </c>
      <c r="F48" s="151">
        <v>2</v>
      </c>
      <c r="G48" s="151">
        <v>1</v>
      </c>
      <c r="H48" s="151">
        <v>1</v>
      </c>
      <c r="I48" s="219" t="s">
        <v>21</v>
      </c>
      <c r="J48" s="151">
        <v>2</v>
      </c>
      <c r="K48" s="219" t="s">
        <v>21</v>
      </c>
      <c r="L48" s="219" t="s">
        <v>21</v>
      </c>
      <c r="M48" s="219" t="s">
        <v>21</v>
      </c>
      <c r="N48" s="219" t="s">
        <v>21</v>
      </c>
      <c r="O48" s="219" t="s">
        <v>21</v>
      </c>
      <c r="P48" s="219" t="s">
        <v>21</v>
      </c>
      <c r="Q48" s="219" t="s">
        <v>21</v>
      </c>
      <c r="R48" s="151">
        <v>3</v>
      </c>
      <c r="S48" s="151">
        <v>2</v>
      </c>
      <c r="T48" s="219" t="s">
        <v>21</v>
      </c>
    </row>
    <row r="49" spans="1:20" ht="39.950000000000003" customHeight="1" x14ac:dyDescent="0.25">
      <c r="A49" s="259" t="s">
        <v>322</v>
      </c>
      <c r="B49" s="120">
        <v>43</v>
      </c>
      <c r="C49" s="141" t="s">
        <v>323</v>
      </c>
      <c r="D49" s="149" t="s">
        <v>324</v>
      </c>
      <c r="E49" s="151">
        <v>3</v>
      </c>
      <c r="F49" s="151">
        <v>1.5</v>
      </c>
      <c r="G49" s="151">
        <v>2.5</v>
      </c>
      <c r="H49" s="151">
        <v>3</v>
      </c>
      <c r="I49" s="219" t="s">
        <v>21</v>
      </c>
      <c r="J49" s="219" t="s">
        <v>21</v>
      </c>
      <c r="K49" s="151">
        <v>0.83</v>
      </c>
      <c r="L49" s="219" t="s">
        <v>21</v>
      </c>
      <c r="M49" s="151">
        <v>1.33</v>
      </c>
      <c r="N49" s="219" t="s">
        <v>21</v>
      </c>
      <c r="O49" s="219" t="s">
        <v>21</v>
      </c>
      <c r="P49" s="151">
        <v>1</v>
      </c>
      <c r="Q49" s="151">
        <v>1.8333330000000001</v>
      </c>
      <c r="R49" s="151">
        <v>0.83333299999999999</v>
      </c>
      <c r="S49" s="148" t="s">
        <v>21</v>
      </c>
      <c r="T49" s="148" t="s">
        <v>21</v>
      </c>
    </row>
    <row r="50" spans="1:20" ht="39.950000000000003" customHeight="1" x14ac:dyDescent="0.25">
      <c r="A50" s="260"/>
      <c r="B50" s="120">
        <v>44</v>
      </c>
      <c r="C50" s="141" t="s">
        <v>325</v>
      </c>
      <c r="D50" s="164" t="s">
        <v>316</v>
      </c>
      <c r="E50" s="151">
        <v>3</v>
      </c>
      <c r="F50" s="151">
        <v>1.5</v>
      </c>
      <c r="G50" s="151">
        <v>2.5</v>
      </c>
      <c r="H50" s="151">
        <v>2</v>
      </c>
      <c r="I50" s="219" t="s">
        <v>21</v>
      </c>
      <c r="J50" s="219" t="s">
        <v>21</v>
      </c>
      <c r="K50" s="151">
        <v>0.83</v>
      </c>
      <c r="L50" s="219" t="s">
        <v>21</v>
      </c>
      <c r="M50" s="151">
        <v>1.3333333300000001</v>
      </c>
      <c r="N50" s="219" t="s">
        <v>21</v>
      </c>
      <c r="O50" s="219" t="s">
        <v>21</v>
      </c>
      <c r="P50" s="151">
        <v>0.5</v>
      </c>
      <c r="Q50" s="151">
        <v>1.8333330000000001</v>
      </c>
      <c r="R50" s="151">
        <v>0.83333299999999999</v>
      </c>
      <c r="S50" s="148" t="s">
        <v>21</v>
      </c>
      <c r="T50" s="148" t="s">
        <v>21</v>
      </c>
    </row>
    <row r="51" spans="1:20" ht="39.950000000000003" customHeight="1" x14ac:dyDescent="0.25">
      <c r="A51" s="260"/>
      <c r="B51" s="120">
        <v>45</v>
      </c>
      <c r="C51" s="141" t="s">
        <v>326</v>
      </c>
      <c r="D51" s="149" t="s">
        <v>30</v>
      </c>
      <c r="E51" s="150">
        <v>2.7</v>
      </c>
      <c r="F51" s="151">
        <v>0.17</v>
      </c>
      <c r="G51" s="151">
        <v>0.33</v>
      </c>
      <c r="H51" s="151">
        <v>0.5</v>
      </c>
      <c r="I51" s="151">
        <v>0.17</v>
      </c>
      <c r="J51" s="151">
        <v>0.17</v>
      </c>
      <c r="K51" s="151" t="s">
        <v>105</v>
      </c>
      <c r="L51" s="151">
        <v>0.33</v>
      </c>
      <c r="M51" s="151">
        <v>0.17</v>
      </c>
      <c r="N51" s="219" t="s">
        <v>21</v>
      </c>
      <c r="O51" s="219" t="s">
        <v>21</v>
      </c>
      <c r="P51" s="151">
        <v>0.33</v>
      </c>
      <c r="Q51" s="151">
        <v>0.33</v>
      </c>
      <c r="R51" s="151">
        <v>0.5</v>
      </c>
      <c r="S51" s="148" t="s">
        <v>21</v>
      </c>
      <c r="T51" s="148" t="s">
        <v>21</v>
      </c>
    </row>
    <row r="52" spans="1:20" ht="39.950000000000003" customHeight="1" x14ac:dyDescent="0.25">
      <c r="A52" s="260"/>
      <c r="B52" s="120">
        <v>46</v>
      </c>
      <c r="C52" s="141" t="s">
        <v>327</v>
      </c>
      <c r="D52" s="164" t="s">
        <v>318</v>
      </c>
      <c r="E52" s="150">
        <v>1.67</v>
      </c>
      <c r="F52" s="151">
        <v>0.84</v>
      </c>
      <c r="G52" s="151">
        <v>1.5</v>
      </c>
      <c r="H52" s="151">
        <v>1.5</v>
      </c>
      <c r="I52" s="219" t="s">
        <v>21</v>
      </c>
      <c r="J52" s="151">
        <v>1</v>
      </c>
      <c r="K52" s="151">
        <v>3</v>
      </c>
      <c r="L52" s="219" t="s">
        <v>21</v>
      </c>
      <c r="M52" s="219" t="s">
        <v>21</v>
      </c>
      <c r="N52" s="219" t="s">
        <v>21</v>
      </c>
      <c r="O52" s="151">
        <v>1</v>
      </c>
      <c r="P52" s="151">
        <v>1</v>
      </c>
      <c r="Q52" s="151">
        <v>1</v>
      </c>
      <c r="R52" s="151">
        <v>1</v>
      </c>
      <c r="S52" s="148" t="s">
        <v>21</v>
      </c>
      <c r="T52" s="148" t="s">
        <v>21</v>
      </c>
    </row>
    <row r="53" spans="1:20" ht="39.950000000000003" customHeight="1" x14ac:dyDescent="0.25">
      <c r="A53" s="260"/>
      <c r="B53" s="120">
        <v>47</v>
      </c>
      <c r="C53" s="141" t="s">
        <v>328</v>
      </c>
      <c r="D53" s="164" t="s">
        <v>312</v>
      </c>
      <c r="E53" s="170">
        <v>1.33</v>
      </c>
      <c r="F53" s="170">
        <v>0.66500000000000004</v>
      </c>
      <c r="G53" s="170">
        <v>0.51722222220000003</v>
      </c>
      <c r="H53" s="170">
        <v>0.51722222220000003</v>
      </c>
      <c r="I53" s="170">
        <v>0.51722222220000003</v>
      </c>
      <c r="J53" s="170">
        <v>0.70933333330000004</v>
      </c>
      <c r="K53" s="170">
        <v>0.88666666670000005</v>
      </c>
      <c r="L53" s="179" t="s">
        <v>21</v>
      </c>
      <c r="M53" s="179" t="s">
        <v>21</v>
      </c>
      <c r="N53" s="170">
        <v>0.44333333330000002</v>
      </c>
      <c r="O53" s="170">
        <v>0.44333333330000002</v>
      </c>
      <c r="P53" s="170">
        <v>0.44333333330000002</v>
      </c>
      <c r="Q53" s="170">
        <v>0.44333333330000002</v>
      </c>
      <c r="R53" s="180">
        <v>0.59111111110000003</v>
      </c>
      <c r="S53" s="180">
        <v>0.51722222220000003</v>
      </c>
      <c r="T53" s="180">
        <v>0.44333333330000002</v>
      </c>
    </row>
    <row r="54" spans="1:20" ht="39.950000000000003" customHeight="1" x14ac:dyDescent="0.25">
      <c r="A54" s="260"/>
      <c r="B54" s="168">
        <v>48</v>
      </c>
      <c r="C54" s="155" t="s">
        <v>329</v>
      </c>
      <c r="D54" s="164" t="s">
        <v>312</v>
      </c>
      <c r="E54" s="151">
        <v>2.2000000000000002</v>
      </c>
      <c r="F54" s="153">
        <v>1.2222222220000001</v>
      </c>
      <c r="G54" s="153">
        <v>1.4814814810000001</v>
      </c>
      <c r="H54" s="153">
        <v>2.3703703699999998</v>
      </c>
      <c r="I54" s="153">
        <v>1.7777777779999999</v>
      </c>
      <c r="J54" s="153">
        <v>0.66666666669999997</v>
      </c>
      <c r="K54" s="153">
        <v>0.55555555560000003</v>
      </c>
      <c r="L54" s="153">
        <v>0.74074074069999996</v>
      </c>
      <c r="M54" s="153">
        <v>0.88888888889999995</v>
      </c>
      <c r="N54" s="153">
        <v>2</v>
      </c>
      <c r="O54" s="153">
        <v>2</v>
      </c>
      <c r="P54" s="153">
        <v>1.3333333329999999</v>
      </c>
      <c r="Q54" s="153">
        <v>0.66666666669999997</v>
      </c>
      <c r="R54" s="153">
        <v>0.55555555560000003</v>
      </c>
      <c r="S54" s="170">
        <v>1.111111111</v>
      </c>
      <c r="T54" s="170">
        <v>0.88888888889999995</v>
      </c>
    </row>
    <row r="55" spans="1:20" ht="39.950000000000003" customHeight="1" x14ac:dyDescent="0.25">
      <c r="A55" s="260"/>
      <c r="B55" s="168">
        <v>49</v>
      </c>
      <c r="C55" s="155" t="s">
        <v>330</v>
      </c>
      <c r="D55" s="164" t="s">
        <v>312</v>
      </c>
      <c r="E55" s="170">
        <v>2.6</v>
      </c>
      <c r="F55" s="145">
        <v>1.516666667</v>
      </c>
      <c r="G55" s="145">
        <v>1.516666667</v>
      </c>
      <c r="H55" s="145">
        <v>2.3111111110000002</v>
      </c>
      <c r="I55" s="145">
        <v>1.3</v>
      </c>
      <c r="J55" s="145">
        <v>1.1555555559999999</v>
      </c>
      <c r="K55" s="145">
        <v>0.86666666670000003</v>
      </c>
      <c r="L55" s="145">
        <v>0.86666666670000003</v>
      </c>
      <c r="M55" s="145">
        <v>0.86666666670000003</v>
      </c>
      <c r="N55" s="148" t="s">
        <v>21</v>
      </c>
      <c r="O55" s="145">
        <v>0.86666666670000003</v>
      </c>
      <c r="P55" s="145">
        <v>0.86666666670000003</v>
      </c>
      <c r="Q55" s="145">
        <v>0.86666666670000003</v>
      </c>
      <c r="R55" s="145">
        <v>1.733333333</v>
      </c>
      <c r="S55" s="145">
        <v>1.3866666670000001</v>
      </c>
      <c r="T55" s="145">
        <v>1.733333333</v>
      </c>
    </row>
    <row r="56" spans="1:20" ht="39.950000000000003" customHeight="1" x14ac:dyDescent="0.25">
      <c r="A56" s="261"/>
      <c r="B56" s="168">
        <v>50</v>
      </c>
      <c r="C56" s="155" t="s">
        <v>331</v>
      </c>
      <c r="D56" s="164" t="s">
        <v>316</v>
      </c>
      <c r="E56" s="223">
        <v>3</v>
      </c>
      <c r="F56" s="161">
        <v>1.8333333000000001</v>
      </c>
      <c r="G56" s="161">
        <v>1.8333299999999999</v>
      </c>
      <c r="H56" s="161">
        <v>1.8333299999999999</v>
      </c>
      <c r="I56" s="161">
        <v>0</v>
      </c>
      <c r="J56" s="161">
        <v>1.8333299999999999</v>
      </c>
      <c r="K56" s="189" t="s">
        <v>21</v>
      </c>
      <c r="L56" s="189" t="s">
        <v>21</v>
      </c>
      <c r="M56" s="189" t="s">
        <v>21</v>
      </c>
      <c r="N56" s="161">
        <v>1.6666700000000001</v>
      </c>
      <c r="O56" s="161">
        <v>1</v>
      </c>
      <c r="P56" s="161">
        <v>1</v>
      </c>
      <c r="Q56" s="189" t="s">
        <v>21</v>
      </c>
      <c r="R56" s="161">
        <v>2.6666666669999999</v>
      </c>
      <c r="S56" s="161">
        <v>1</v>
      </c>
      <c r="T56" s="161">
        <v>1</v>
      </c>
    </row>
    <row r="57" spans="1:20" ht="39.950000000000003" customHeight="1" x14ac:dyDescent="0.25">
      <c r="A57" s="259" t="s">
        <v>332</v>
      </c>
      <c r="B57" s="77">
        <v>51</v>
      </c>
      <c r="C57" s="181" t="s">
        <v>333</v>
      </c>
      <c r="D57" s="141" t="s">
        <v>318</v>
      </c>
      <c r="E57" s="209">
        <v>2.93</v>
      </c>
      <c r="F57" s="162">
        <v>2.12</v>
      </c>
      <c r="G57" s="162">
        <v>1.56</v>
      </c>
      <c r="H57" s="162">
        <v>2.77</v>
      </c>
      <c r="I57" s="189" t="s">
        <v>21</v>
      </c>
      <c r="J57" s="162">
        <v>1.63</v>
      </c>
      <c r="K57" s="162">
        <v>1.1399999999999999</v>
      </c>
      <c r="L57" s="133" t="s">
        <v>21</v>
      </c>
      <c r="M57" s="133" t="s">
        <v>21</v>
      </c>
      <c r="N57" s="219" t="s">
        <v>21</v>
      </c>
      <c r="O57" s="162">
        <v>0.49</v>
      </c>
      <c r="P57" s="162">
        <v>1.63</v>
      </c>
      <c r="Q57" s="162">
        <v>1.79</v>
      </c>
      <c r="R57" s="162">
        <v>0.33</v>
      </c>
      <c r="S57" s="219" t="s">
        <v>21</v>
      </c>
      <c r="T57" s="219" t="s">
        <v>21</v>
      </c>
    </row>
    <row r="58" spans="1:20" ht="39.950000000000003" customHeight="1" x14ac:dyDescent="0.25">
      <c r="A58" s="260"/>
      <c r="B58" s="120">
        <v>52</v>
      </c>
      <c r="C58" s="141" t="s">
        <v>334</v>
      </c>
      <c r="D58" s="174" t="s">
        <v>299</v>
      </c>
      <c r="E58" s="175">
        <v>1.83</v>
      </c>
      <c r="F58" s="160">
        <v>1</v>
      </c>
      <c r="G58" s="160">
        <v>1.58</v>
      </c>
      <c r="H58" s="160">
        <v>0.67999999999999805</v>
      </c>
      <c r="I58" s="160">
        <v>1.33</v>
      </c>
      <c r="J58" s="160">
        <v>1</v>
      </c>
      <c r="K58" s="189" t="s">
        <v>21</v>
      </c>
      <c r="L58" s="189" t="s">
        <v>21</v>
      </c>
      <c r="M58" s="189" t="s">
        <v>21</v>
      </c>
      <c r="N58" s="160">
        <v>1</v>
      </c>
      <c r="O58" s="160">
        <v>1</v>
      </c>
      <c r="P58" s="160">
        <v>0.76500000000000001</v>
      </c>
      <c r="Q58" s="160">
        <v>0.5</v>
      </c>
      <c r="R58" s="160">
        <v>1</v>
      </c>
      <c r="S58" s="189">
        <v>0.76500000000000001</v>
      </c>
      <c r="T58" s="189">
        <v>1</v>
      </c>
    </row>
    <row r="59" spans="1:20" ht="39.950000000000003" customHeight="1" x14ac:dyDescent="0.25">
      <c r="A59" s="260"/>
      <c r="B59" s="77">
        <v>53</v>
      </c>
      <c r="C59" s="141" t="s">
        <v>335</v>
      </c>
      <c r="D59" s="182" t="s">
        <v>336</v>
      </c>
      <c r="E59" s="224">
        <v>2.5</v>
      </c>
      <c r="F59" s="162">
        <v>0.14000000000000001</v>
      </c>
      <c r="G59" s="162">
        <v>0.33</v>
      </c>
      <c r="H59" s="162">
        <v>0.17</v>
      </c>
      <c r="I59" s="162">
        <v>0.17</v>
      </c>
      <c r="J59" s="219" t="s">
        <v>21</v>
      </c>
      <c r="K59" s="219" t="s">
        <v>21</v>
      </c>
      <c r="L59" s="219" t="s">
        <v>21</v>
      </c>
      <c r="M59" s="162">
        <v>0.17</v>
      </c>
      <c r="N59" s="219" t="s">
        <v>21</v>
      </c>
      <c r="O59" s="219" t="s">
        <v>21</v>
      </c>
      <c r="P59" s="162">
        <v>0.17</v>
      </c>
      <c r="Q59" s="162">
        <v>0.17</v>
      </c>
      <c r="R59" s="162">
        <v>0.33</v>
      </c>
      <c r="S59" s="189" t="s">
        <v>21</v>
      </c>
      <c r="T59" s="189" t="s">
        <v>21</v>
      </c>
    </row>
    <row r="60" spans="1:20" ht="39.950000000000003" customHeight="1" x14ac:dyDescent="0.25">
      <c r="A60" s="260"/>
      <c r="B60" s="120">
        <v>54</v>
      </c>
      <c r="C60" s="149" t="s">
        <v>337</v>
      </c>
      <c r="D60" s="183" t="s">
        <v>338</v>
      </c>
      <c r="E60" s="225">
        <v>2.39081323</v>
      </c>
      <c r="F60" s="227">
        <v>2.5</v>
      </c>
      <c r="G60" s="227">
        <v>2.16</v>
      </c>
      <c r="H60" s="227">
        <v>2.16</v>
      </c>
      <c r="I60" s="227">
        <v>0.83</v>
      </c>
      <c r="J60" s="227">
        <v>0.83</v>
      </c>
      <c r="K60" s="227">
        <v>1.33</v>
      </c>
      <c r="L60" s="227">
        <v>0.33</v>
      </c>
      <c r="M60" s="227">
        <v>1.33</v>
      </c>
      <c r="N60" s="227">
        <v>0.33</v>
      </c>
      <c r="O60" s="227">
        <v>0.83</v>
      </c>
      <c r="P60" s="227">
        <v>1.1599999999999999</v>
      </c>
      <c r="Q60" s="227">
        <v>0.83</v>
      </c>
      <c r="R60" s="227">
        <v>2.16</v>
      </c>
      <c r="S60" s="227">
        <v>2</v>
      </c>
      <c r="T60" s="227">
        <v>1</v>
      </c>
    </row>
    <row r="61" spans="1:20" ht="39.950000000000003" customHeight="1" x14ac:dyDescent="0.25">
      <c r="A61" s="260"/>
      <c r="B61" s="77">
        <v>55</v>
      </c>
      <c r="C61" s="104" t="s">
        <v>339</v>
      </c>
      <c r="D61" s="184" t="s">
        <v>340</v>
      </c>
      <c r="E61" s="185">
        <v>1.53</v>
      </c>
      <c r="F61" s="226">
        <v>0.59499999999999997</v>
      </c>
      <c r="G61" s="226">
        <v>0.89249999999999996</v>
      </c>
      <c r="H61" s="226">
        <v>0.68</v>
      </c>
      <c r="I61" s="226">
        <v>1.105</v>
      </c>
      <c r="J61" s="226">
        <v>1.105</v>
      </c>
      <c r="K61" s="226">
        <v>0.51</v>
      </c>
      <c r="L61" s="226">
        <v>0.51</v>
      </c>
      <c r="M61" s="226">
        <v>0.85</v>
      </c>
      <c r="N61" s="226">
        <v>1.105</v>
      </c>
      <c r="O61" s="226">
        <v>1.02</v>
      </c>
      <c r="P61" s="226">
        <v>0.76500000000000001</v>
      </c>
      <c r="Q61" s="226">
        <v>0.51</v>
      </c>
      <c r="R61" s="226">
        <v>1.53</v>
      </c>
      <c r="S61" s="226">
        <v>0.76500000000000001</v>
      </c>
      <c r="T61" s="226">
        <v>1.19</v>
      </c>
    </row>
    <row r="62" spans="1:20" ht="39.950000000000003" customHeight="1" x14ac:dyDescent="0.25">
      <c r="A62" s="260"/>
      <c r="B62" s="72">
        <v>56</v>
      </c>
      <c r="C62" s="186" t="s">
        <v>341</v>
      </c>
      <c r="D62" s="174" t="s">
        <v>299</v>
      </c>
      <c r="E62" s="187">
        <v>1.65</v>
      </c>
      <c r="F62" s="187">
        <v>1.54</v>
      </c>
      <c r="G62" s="187">
        <v>1.66</v>
      </c>
      <c r="H62" s="148" t="s">
        <v>21</v>
      </c>
      <c r="I62" s="187">
        <v>1</v>
      </c>
      <c r="J62" s="148" t="s">
        <v>21</v>
      </c>
      <c r="K62" s="148" t="s">
        <v>21</v>
      </c>
      <c r="L62" s="148" t="s">
        <v>21</v>
      </c>
      <c r="M62" s="187">
        <v>1</v>
      </c>
      <c r="N62" s="187">
        <v>1</v>
      </c>
      <c r="O62" s="148" t="s">
        <v>21</v>
      </c>
      <c r="P62" s="187">
        <v>1</v>
      </c>
      <c r="Q62" s="148" t="s">
        <v>21</v>
      </c>
      <c r="R62" s="187">
        <v>1</v>
      </c>
      <c r="S62" s="148" t="s">
        <v>21</v>
      </c>
      <c r="T62" s="148" t="s">
        <v>21</v>
      </c>
    </row>
    <row r="63" spans="1:20" ht="39.950000000000003" customHeight="1" x14ac:dyDescent="0.25">
      <c r="A63" s="260"/>
      <c r="B63" s="72">
        <v>57</v>
      </c>
      <c r="C63" s="186" t="s">
        <v>342</v>
      </c>
      <c r="D63" s="149" t="s">
        <v>343</v>
      </c>
      <c r="E63" s="185">
        <v>2.2000000000000002</v>
      </c>
      <c r="F63" s="185">
        <v>0.73329999999999995</v>
      </c>
      <c r="G63" s="185">
        <v>1.2222</v>
      </c>
      <c r="H63" s="185">
        <v>0.73329999999999995</v>
      </c>
      <c r="I63" s="185">
        <v>0.73329999999999995</v>
      </c>
      <c r="J63" s="185">
        <v>1.7111000000000001</v>
      </c>
      <c r="K63" s="188">
        <v>2.2000000000000002</v>
      </c>
      <c r="L63" s="189" t="s">
        <v>21</v>
      </c>
      <c r="M63" s="190">
        <v>0.73329999999999995</v>
      </c>
      <c r="N63" s="185">
        <v>1.4666999999999999</v>
      </c>
      <c r="O63" s="185">
        <v>2.2000000000000002</v>
      </c>
      <c r="P63" s="185">
        <v>0.73329999999999995</v>
      </c>
      <c r="Q63" s="185">
        <v>0</v>
      </c>
      <c r="R63" s="185">
        <v>1.9556</v>
      </c>
      <c r="S63" s="185">
        <v>0.73329999999999995</v>
      </c>
      <c r="T63" s="185">
        <v>2.2000000000000002</v>
      </c>
    </row>
    <row r="64" spans="1:20" ht="39.950000000000003" customHeight="1" x14ac:dyDescent="0.25">
      <c r="A64" s="261"/>
      <c r="B64" s="72">
        <v>58</v>
      </c>
      <c r="C64" s="191" t="s">
        <v>344</v>
      </c>
      <c r="D64" s="164" t="s">
        <v>312</v>
      </c>
      <c r="E64" s="173">
        <v>3</v>
      </c>
      <c r="F64" s="173">
        <v>2</v>
      </c>
      <c r="G64" s="173">
        <v>2.5</v>
      </c>
      <c r="H64" s="173">
        <v>2</v>
      </c>
      <c r="I64" s="173">
        <v>2</v>
      </c>
      <c r="J64" s="173">
        <v>2</v>
      </c>
      <c r="K64" s="192">
        <v>2</v>
      </c>
      <c r="L64" s="167">
        <v>1</v>
      </c>
      <c r="M64" s="193">
        <v>1</v>
      </c>
      <c r="N64" s="173">
        <v>3</v>
      </c>
      <c r="O64" s="173">
        <v>2</v>
      </c>
      <c r="P64" s="173">
        <v>1.6666666666666667</v>
      </c>
      <c r="Q64" s="173">
        <v>1.6666666666666667</v>
      </c>
      <c r="R64" s="173">
        <v>1</v>
      </c>
      <c r="S64" s="173">
        <v>1</v>
      </c>
      <c r="T64" s="173">
        <v>1.1666666666666667</v>
      </c>
    </row>
    <row r="65" spans="1:20" ht="39.950000000000003" customHeight="1" x14ac:dyDescent="0.25">
      <c r="A65" s="259" t="s">
        <v>345</v>
      </c>
      <c r="B65" s="66">
        <v>59</v>
      </c>
      <c r="C65" s="104" t="s">
        <v>346</v>
      </c>
      <c r="D65" s="194" t="s">
        <v>338</v>
      </c>
      <c r="E65" s="195">
        <v>2.3908163230000001</v>
      </c>
      <c r="F65" s="196">
        <v>2.5</v>
      </c>
      <c r="G65" s="196">
        <v>2.16</v>
      </c>
      <c r="H65" s="196">
        <v>2.16</v>
      </c>
      <c r="I65" s="196">
        <v>0.83</v>
      </c>
      <c r="J65" s="196">
        <v>0.83</v>
      </c>
      <c r="K65" s="196">
        <v>1.33</v>
      </c>
      <c r="L65" s="196">
        <v>0.33</v>
      </c>
      <c r="M65" s="196">
        <v>1.33</v>
      </c>
      <c r="N65" s="196">
        <v>0.33</v>
      </c>
      <c r="O65" s="196">
        <v>0.83</v>
      </c>
      <c r="P65" s="196">
        <v>1.1599999999999999</v>
      </c>
      <c r="Q65" s="196">
        <v>0.83</v>
      </c>
      <c r="R65" s="196">
        <v>2.16</v>
      </c>
      <c r="S65" s="196">
        <v>2</v>
      </c>
      <c r="T65" s="196">
        <v>1</v>
      </c>
    </row>
    <row r="66" spans="1:20" ht="39.950000000000003" customHeight="1" x14ac:dyDescent="0.25">
      <c r="A66" s="260"/>
      <c r="B66" s="66">
        <v>60</v>
      </c>
      <c r="C66" s="104" t="s">
        <v>347</v>
      </c>
      <c r="D66" s="141" t="s">
        <v>348</v>
      </c>
      <c r="E66" s="171">
        <v>3</v>
      </c>
      <c r="F66" s="171">
        <v>3</v>
      </c>
      <c r="G66" s="171">
        <v>1.75</v>
      </c>
      <c r="H66" s="171">
        <v>3</v>
      </c>
      <c r="I66" s="171">
        <v>1.33</v>
      </c>
      <c r="J66" s="189" t="s">
        <v>21</v>
      </c>
      <c r="K66" s="171">
        <v>2.25</v>
      </c>
      <c r="L66" s="189" t="s">
        <v>21</v>
      </c>
      <c r="M66" s="171">
        <v>3</v>
      </c>
      <c r="N66" s="171">
        <v>1</v>
      </c>
      <c r="O66" s="171">
        <v>1.8</v>
      </c>
      <c r="P66" s="171">
        <v>3</v>
      </c>
      <c r="Q66" s="171">
        <v>2</v>
      </c>
      <c r="R66" s="172">
        <v>2</v>
      </c>
      <c r="S66" s="148" t="s">
        <v>21</v>
      </c>
      <c r="T66" s="148" t="s">
        <v>21</v>
      </c>
    </row>
    <row r="67" spans="1:20" ht="39.950000000000003" customHeight="1" x14ac:dyDescent="0.25">
      <c r="A67" s="260"/>
      <c r="B67" s="66">
        <v>61</v>
      </c>
      <c r="C67" s="104" t="s">
        <v>349</v>
      </c>
      <c r="D67" s="141" t="s">
        <v>304</v>
      </c>
      <c r="E67" s="176">
        <v>1.8666700000000001</v>
      </c>
      <c r="F67" s="176">
        <v>1.35</v>
      </c>
      <c r="G67" s="176">
        <v>1.04</v>
      </c>
      <c r="H67" s="176">
        <v>1.76</v>
      </c>
      <c r="I67" s="176">
        <v>0</v>
      </c>
      <c r="J67" s="176">
        <v>1.04</v>
      </c>
      <c r="K67" s="176">
        <v>0.73</v>
      </c>
      <c r="L67" s="147">
        <v>0</v>
      </c>
      <c r="M67" s="147">
        <v>1.66</v>
      </c>
      <c r="N67" s="219" t="s">
        <v>21</v>
      </c>
      <c r="O67" s="219" t="s">
        <v>21</v>
      </c>
      <c r="P67" s="219" t="s">
        <v>21</v>
      </c>
      <c r="Q67" s="147">
        <v>0.52</v>
      </c>
      <c r="R67" s="144">
        <v>0.62</v>
      </c>
      <c r="S67" s="148" t="s">
        <v>21</v>
      </c>
      <c r="T67" s="148" t="s">
        <v>21</v>
      </c>
    </row>
    <row r="68" spans="1:20" ht="39.950000000000003" customHeight="1" x14ac:dyDescent="0.25">
      <c r="A68" s="260"/>
      <c r="B68" s="66">
        <v>62</v>
      </c>
      <c r="C68" s="104" t="s">
        <v>350</v>
      </c>
      <c r="D68" s="197" t="s">
        <v>340</v>
      </c>
      <c r="E68" s="185">
        <v>3</v>
      </c>
      <c r="F68" s="185">
        <v>1</v>
      </c>
      <c r="G68" s="185">
        <v>1.6667000000000001</v>
      </c>
      <c r="H68" s="185">
        <v>2</v>
      </c>
      <c r="I68" s="185">
        <v>1.3332999999999999</v>
      </c>
      <c r="J68" s="188">
        <v>2</v>
      </c>
      <c r="K68" s="189" t="s">
        <v>21</v>
      </c>
      <c r="L68" s="189" t="s">
        <v>21</v>
      </c>
      <c r="M68" s="189" t="s">
        <v>21</v>
      </c>
      <c r="N68" s="189" t="s">
        <v>21</v>
      </c>
      <c r="O68" s="189" t="s">
        <v>21</v>
      </c>
      <c r="P68" s="190">
        <v>2</v>
      </c>
      <c r="Q68" s="185">
        <v>1</v>
      </c>
      <c r="R68" s="185">
        <v>1.5</v>
      </c>
      <c r="S68" s="185">
        <v>1.25</v>
      </c>
      <c r="T68" s="185">
        <v>1.1667000000000001</v>
      </c>
    </row>
    <row r="69" spans="1:20" ht="39.950000000000003" customHeight="1" x14ac:dyDescent="0.25">
      <c r="A69" s="260"/>
      <c r="B69" s="71">
        <v>63</v>
      </c>
      <c r="C69" s="186" t="s">
        <v>351</v>
      </c>
      <c r="D69" s="141" t="s">
        <v>352</v>
      </c>
      <c r="E69" s="187">
        <v>2.3908163230000001</v>
      </c>
      <c r="F69" s="198">
        <v>2.5</v>
      </c>
      <c r="G69" s="198">
        <v>2.16</v>
      </c>
      <c r="H69" s="198">
        <v>2.16</v>
      </c>
      <c r="I69" s="198">
        <v>0.83</v>
      </c>
      <c r="J69" s="198">
        <v>0.83</v>
      </c>
      <c r="K69" s="198">
        <v>1.33</v>
      </c>
      <c r="L69" s="198">
        <v>0.33</v>
      </c>
      <c r="M69" s="198">
        <v>1.33</v>
      </c>
      <c r="N69" s="198">
        <v>0.33</v>
      </c>
      <c r="O69" s="198">
        <v>0.83</v>
      </c>
      <c r="P69" s="198">
        <v>1.1599999999999999</v>
      </c>
      <c r="Q69" s="198">
        <v>0.83</v>
      </c>
      <c r="R69" s="198">
        <v>2.16</v>
      </c>
      <c r="S69" s="198">
        <v>2</v>
      </c>
      <c r="T69" s="198">
        <v>1</v>
      </c>
    </row>
    <row r="70" spans="1:20" ht="39.950000000000003" customHeight="1" x14ac:dyDescent="0.25">
      <c r="A70" s="260"/>
      <c r="B70" s="71">
        <v>64</v>
      </c>
      <c r="C70" s="186" t="s">
        <v>353</v>
      </c>
      <c r="D70" s="197" t="s">
        <v>354</v>
      </c>
      <c r="E70" s="185">
        <v>2</v>
      </c>
      <c r="F70" s="185">
        <v>1.3332999999999999</v>
      </c>
      <c r="G70" s="185">
        <v>0.66669999999999996</v>
      </c>
      <c r="H70" s="185">
        <v>0.88890000000000002</v>
      </c>
      <c r="I70" s="185">
        <v>0.66669999999999996</v>
      </c>
      <c r="J70" s="188">
        <v>0.88890000000000002</v>
      </c>
      <c r="K70" s="189" t="s">
        <v>21</v>
      </c>
      <c r="L70" s="199">
        <v>0.88890000000000002</v>
      </c>
      <c r="M70" s="189" t="s">
        <v>21</v>
      </c>
      <c r="N70" s="199">
        <v>0.66669999999999996</v>
      </c>
      <c r="O70" s="199">
        <v>2</v>
      </c>
      <c r="P70" s="189" t="s">
        <v>21</v>
      </c>
      <c r="Q70" s="189" t="s">
        <v>21</v>
      </c>
      <c r="R70" s="190">
        <v>0.88890000000000002</v>
      </c>
      <c r="S70" s="185">
        <v>0.44440000000000002</v>
      </c>
      <c r="T70" s="185">
        <v>0.66669999999999996</v>
      </c>
    </row>
    <row r="71" spans="1:20" ht="39.950000000000003" customHeight="1" x14ac:dyDescent="0.25">
      <c r="A71" s="260"/>
      <c r="B71" s="71">
        <v>65</v>
      </c>
      <c r="C71" s="200" t="s">
        <v>355</v>
      </c>
      <c r="D71" s="164" t="s">
        <v>312</v>
      </c>
      <c r="E71" s="173">
        <v>1.142222222</v>
      </c>
      <c r="F71" s="173">
        <v>0.85666666670000002</v>
      </c>
      <c r="G71" s="173">
        <v>0.85666666670000002</v>
      </c>
      <c r="H71" s="173">
        <v>1.142222222</v>
      </c>
      <c r="I71" s="173">
        <v>1.0708333329999999</v>
      </c>
      <c r="J71" s="192">
        <v>0.85666666670000002</v>
      </c>
      <c r="K71" s="167">
        <v>0.85666666670000002</v>
      </c>
      <c r="L71" s="167">
        <v>0.85666666670000002</v>
      </c>
      <c r="M71" s="167">
        <v>0.85666666670000002</v>
      </c>
      <c r="N71" s="167" t="s">
        <v>21</v>
      </c>
      <c r="O71" s="201">
        <v>0.85666666670000002</v>
      </c>
      <c r="P71" s="167">
        <v>0.99944444440000002</v>
      </c>
      <c r="Q71" s="167">
        <v>0.99944444440000002</v>
      </c>
      <c r="R71" s="193">
        <v>0.99944444440000002</v>
      </c>
      <c r="S71" s="173">
        <v>0.71388888890000002</v>
      </c>
      <c r="T71" s="173">
        <v>0.71388888890000002</v>
      </c>
    </row>
    <row r="72" spans="1:20" ht="39.950000000000003" customHeight="1" x14ac:dyDescent="0.25">
      <c r="A72" s="261"/>
      <c r="B72" s="262" t="s">
        <v>257</v>
      </c>
      <c r="C72" s="262"/>
      <c r="D72" s="263"/>
      <c r="E72" s="263"/>
      <c r="F72" s="221">
        <f>AVERAGE(F6:F71)</f>
        <v>1.4031453151645503</v>
      </c>
      <c r="G72" s="221">
        <f t="shared" ref="G72:T72" si="0">AVERAGE(G6:G71)</f>
        <v>1.3487393448672129</v>
      </c>
      <c r="H72" s="221">
        <f t="shared" si="0"/>
        <v>1.3818019898252727</v>
      </c>
      <c r="I72" s="221">
        <f t="shared" si="0"/>
        <v>0.99017399999674827</v>
      </c>
      <c r="J72" s="221">
        <f t="shared" si="0"/>
        <v>1.0051016358249998</v>
      </c>
      <c r="K72" s="221">
        <f t="shared" si="0"/>
        <v>1.1525449103999998</v>
      </c>
      <c r="L72" s="221">
        <f t="shared" si="0"/>
        <v>0.66497775463124997</v>
      </c>
      <c r="M72" s="221">
        <f t="shared" si="0"/>
        <v>1.0467259248378376</v>
      </c>
      <c r="N72" s="221">
        <f t="shared" si="0"/>
        <v>1.1572962745088231</v>
      </c>
      <c r="O72" s="221">
        <f t="shared" si="0"/>
        <v>1.1901806865249998</v>
      </c>
      <c r="P72" s="221">
        <f t="shared" si="0"/>
        <v>1.096926126973333</v>
      </c>
      <c r="Q72" s="221">
        <f t="shared" si="0"/>
        <v>0.86927943173619049</v>
      </c>
      <c r="R72" s="221">
        <f t="shared" si="0"/>
        <v>1.2686300165340425</v>
      </c>
      <c r="S72" s="221">
        <f t="shared" si="0"/>
        <v>1.1409090651298852</v>
      </c>
      <c r="T72" s="221">
        <f t="shared" si="0"/>
        <v>1.1130029628236111</v>
      </c>
    </row>
    <row r="73" spans="1:20" ht="39.950000000000003" customHeight="1" x14ac:dyDescent="0.25">
      <c r="A73" s="62"/>
      <c r="B73" s="73"/>
      <c r="C73" s="74"/>
      <c r="D73" s="74"/>
      <c r="E73" s="74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</row>
    <row r="74" spans="1:20" ht="39.950000000000003" customHeight="1" x14ac:dyDescent="0.25">
      <c r="A74" s="62"/>
      <c r="B74" s="73"/>
      <c r="C74" s="258" t="s">
        <v>152</v>
      </c>
      <c r="D74" s="258"/>
      <c r="E74" s="258"/>
      <c r="F74" s="258"/>
      <c r="G74" s="258"/>
      <c r="H74" s="258"/>
      <c r="I74" s="258"/>
      <c r="J74" s="258"/>
      <c r="K74" s="258"/>
      <c r="L74" s="258"/>
      <c r="M74" s="258"/>
      <c r="N74" s="258"/>
      <c r="O74" s="258"/>
      <c r="P74" s="258"/>
      <c r="Q74" s="258"/>
      <c r="R74" s="258"/>
    </row>
    <row r="75" spans="1:20" ht="39.950000000000003" customHeight="1" x14ac:dyDescent="0.25">
      <c r="A75" s="62"/>
      <c r="B75" s="73"/>
      <c r="C75" s="203"/>
      <c r="D75" s="116" t="s">
        <v>153</v>
      </c>
      <c r="E75" s="116" t="s">
        <v>154</v>
      </c>
      <c r="F75" s="116" t="s">
        <v>155</v>
      </c>
      <c r="G75" s="116" t="s">
        <v>8</v>
      </c>
      <c r="H75" s="116" t="s">
        <v>156</v>
      </c>
      <c r="I75" s="116" t="s">
        <v>157</v>
      </c>
      <c r="J75" s="116" t="s">
        <v>158</v>
      </c>
      <c r="K75" s="116" t="s">
        <v>159</v>
      </c>
      <c r="L75" s="116" t="s">
        <v>160</v>
      </c>
      <c r="M75" s="116" t="s">
        <v>189</v>
      </c>
      <c r="N75" s="116" t="s">
        <v>187</v>
      </c>
      <c r="O75" s="116" t="s">
        <v>188</v>
      </c>
      <c r="P75" s="116" t="s">
        <v>14</v>
      </c>
      <c r="Q75" s="116" t="s">
        <v>15</v>
      </c>
      <c r="R75" s="116" t="s">
        <v>16</v>
      </c>
    </row>
    <row r="76" spans="1:20" ht="39.950000000000003" customHeight="1" x14ac:dyDescent="0.25">
      <c r="A76" s="62"/>
      <c r="B76" s="73"/>
      <c r="C76" s="203" t="s">
        <v>165</v>
      </c>
      <c r="D76" s="204">
        <v>1</v>
      </c>
      <c r="E76" s="204">
        <v>1</v>
      </c>
      <c r="F76" s="204">
        <v>1</v>
      </c>
      <c r="G76" s="204">
        <v>1</v>
      </c>
      <c r="H76" s="204">
        <v>1</v>
      </c>
      <c r="I76" s="204">
        <v>1</v>
      </c>
      <c r="J76" s="204">
        <v>1</v>
      </c>
      <c r="K76" s="204">
        <v>1</v>
      </c>
      <c r="L76" s="204">
        <v>1</v>
      </c>
      <c r="M76" s="204">
        <v>1</v>
      </c>
      <c r="N76" s="204">
        <v>1</v>
      </c>
      <c r="O76" s="204">
        <v>1</v>
      </c>
      <c r="P76" s="204">
        <v>1</v>
      </c>
      <c r="Q76" s="204">
        <v>1</v>
      </c>
      <c r="R76" s="204">
        <v>1</v>
      </c>
    </row>
    <row r="77" spans="1:20" ht="39.950000000000003" customHeight="1" x14ac:dyDescent="0.25">
      <c r="A77" s="62"/>
      <c r="B77" s="73"/>
      <c r="C77" s="203" t="s">
        <v>166</v>
      </c>
      <c r="D77" s="202">
        <v>1.4031453151645503</v>
      </c>
      <c r="E77" s="202">
        <v>1.3487393448672129</v>
      </c>
      <c r="F77" s="202">
        <v>1.3818019898252727</v>
      </c>
      <c r="G77" s="202">
        <v>0.99017399999674827</v>
      </c>
      <c r="H77" s="202">
        <v>1.0051016358249998</v>
      </c>
      <c r="I77" s="202">
        <v>1.1525449103999998</v>
      </c>
      <c r="J77" s="202">
        <v>0.66497775463124997</v>
      </c>
      <c r="K77" s="202">
        <v>1.0876015583947367</v>
      </c>
      <c r="L77" s="202">
        <v>1.1572962745088231</v>
      </c>
      <c r="M77" s="202">
        <v>1.1836227318172414</v>
      </c>
      <c r="N77" s="202">
        <v>1.096926126973333</v>
      </c>
      <c r="O77" s="202">
        <v>0.86927943173619049</v>
      </c>
      <c r="P77" s="202">
        <v>1.2686300165340425</v>
      </c>
      <c r="Q77" s="90">
        <v>1.1409090651298852</v>
      </c>
      <c r="R77" s="90">
        <v>1.1130029628236111</v>
      </c>
    </row>
    <row r="78" spans="1:20" ht="39.950000000000003" customHeight="1" x14ac:dyDescent="0.25">
      <c r="A78" s="62"/>
      <c r="B78" s="73"/>
      <c r="C78" s="203" t="s">
        <v>167</v>
      </c>
      <c r="D78" s="205">
        <v>2.4813000000000001</v>
      </c>
      <c r="E78" s="205">
        <v>2.4813000000000001</v>
      </c>
      <c r="F78" s="205">
        <v>2.5017</v>
      </c>
      <c r="G78" s="205">
        <v>2.5829999999999997</v>
      </c>
      <c r="H78" s="205">
        <v>2.5322999999999998</v>
      </c>
      <c r="I78" s="205">
        <v>2.5017</v>
      </c>
      <c r="J78" s="205">
        <v>2.5829999999999997</v>
      </c>
      <c r="K78" s="205">
        <v>2.6310000000000002</v>
      </c>
      <c r="L78" s="205">
        <v>2.6339999999999999</v>
      </c>
      <c r="M78" s="205">
        <v>2.5829999999999997</v>
      </c>
      <c r="N78" s="205">
        <v>2.5</v>
      </c>
      <c r="O78" s="205">
        <v>2.5</v>
      </c>
      <c r="P78" s="205">
        <v>2.4914999999999998</v>
      </c>
      <c r="Q78" s="90">
        <v>2.4914999999999998</v>
      </c>
      <c r="R78" s="90">
        <v>2.4914999999999998</v>
      </c>
    </row>
    <row r="79" spans="1:20" ht="39.950000000000003" customHeight="1" x14ac:dyDescent="0.25">
      <c r="A79" s="62"/>
      <c r="B79" s="73"/>
      <c r="C79" s="203" t="s">
        <v>168</v>
      </c>
      <c r="D79" s="205">
        <f>(D77*0.75)+(D78*0.25)</f>
        <v>1.6726839863734126</v>
      </c>
      <c r="E79" s="205">
        <f t="shared" ref="E79:R79" si="1">(E77*0.75)+(E78*0.25)</f>
        <v>1.6318795086504096</v>
      </c>
      <c r="F79" s="205">
        <f t="shared" si="1"/>
        <v>1.6617764923689546</v>
      </c>
      <c r="G79" s="205">
        <f t="shared" si="1"/>
        <v>1.3883804999975613</v>
      </c>
      <c r="H79" s="205">
        <f t="shared" si="1"/>
        <v>1.3869012268687499</v>
      </c>
      <c r="I79" s="205">
        <f t="shared" si="1"/>
        <v>1.4898336828000001</v>
      </c>
      <c r="J79" s="205">
        <f t="shared" si="1"/>
        <v>1.1444833159734373</v>
      </c>
      <c r="K79" s="205">
        <f t="shared" si="1"/>
        <v>1.4734511687960525</v>
      </c>
      <c r="L79" s="205">
        <f t="shared" si="1"/>
        <v>1.5264722058816171</v>
      </c>
      <c r="M79" s="205">
        <f t="shared" si="1"/>
        <v>1.5334670488629309</v>
      </c>
      <c r="N79" s="205">
        <f t="shared" si="1"/>
        <v>1.4476945952299998</v>
      </c>
      <c r="O79" s="205">
        <f t="shared" si="1"/>
        <v>1.2769595738021429</v>
      </c>
      <c r="P79" s="205">
        <f t="shared" si="1"/>
        <v>1.5743475124005317</v>
      </c>
      <c r="Q79" s="205">
        <f t="shared" si="1"/>
        <v>1.4785567988474138</v>
      </c>
      <c r="R79" s="205">
        <f t="shared" si="1"/>
        <v>1.4576272221177082</v>
      </c>
    </row>
    <row r="80" spans="1:20" ht="39.950000000000003" customHeight="1" x14ac:dyDescent="0.25">
      <c r="A80" s="62"/>
      <c r="B80" s="73"/>
      <c r="C80" s="222" t="s">
        <v>169</v>
      </c>
      <c r="D80" s="116" t="str">
        <f>IF(D79&gt;D76,"Yes","No")</f>
        <v>Yes</v>
      </c>
      <c r="E80" s="116" t="str">
        <f t="shared" ref="E80:R80" si="2">IF(E79&gt;E76,"Yes","No")</f>
        <v>Yes</v>
      </c>
      <c r="F80" s="116" t="str">
        <f t="shared" si="2"/>
        <v>Yes</v>
      </c>
      <c r="G80" s="116" t="str">
        <f t="shared" si="2"/>
        <v>Yes</v>
      </c>
      <c r="H80" s="116" t="str">
        <f t="shared" si="2"/>
        <v>Yes</v>
      </c>
      <c r="I80" s="116" t="str">
        <f t="shared" si="2"/>
        <v>Yes</v>
      </c>
      <c r="J80" s="116" t="str">
        <f t="shared" si="2"/>
        <v>Yes</v>
      </c>
      <c r="K80" s="116" t="str">
        <f t="shared" si="2"/>
        <v>Yes</v>
      </c>
      <c r="L80" s="116" t="str">
        <f t="shared" si="2"/>
        <v>Yes</v>
      </c>
      <c r="M80" s="116" t="str">
        <f t="shared" si="2"/>
        <v>Yes</v>
      </c>
      <c r="N80" s="116" t="str">
        <f t="shared" si="2"/>
        <v>Yes</v>
      </c>
      <c r="O80" s="116" t="str">
        <f t="shared" si="2"/>
        <v>Yes</v>
      </c>
      <c r="P80" s="116" t="str">
        <f t="shared" si="2"/>
        <v>Yes</v>
      </c>
      <c r="Q80" s="116" t="str">
        <f t="shared" si="2"/>
        <v>Yes</v>
      </c>
      <c r="R80" s="116" t="str">
        <f t="shared" si="2"/>
        <v>Yes</v>
      </c>
    </row>
    <row r="81" spans="1:18" ht="28.5" customHeight="1" x14ac:dyDescent="0.25">
      <c r="A81" s="62"/>
      <c r="B81" s="73"/>
      <c r="C81" s="74"/>
      <c r="D81" s="74"/>
      <c r="E81" s="74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</row>
    <row r="82" spans="1:18" ht="28.5" customHeight="1" x14ac:dyDescent="0.25">
      <c r="A82" s="62"/>
      <c r="B82" s="206"/>
      <c r="C82" s="207"/>
      <c r="D82" s="206"/>
      <c r="E82" s="206"/>
      <c r="F82" s="206"/>
      <c r="G82" s="206"/>
      <c r="H82" s="206"/>
      <c r="I82" s="206"/>
      <c r="J82" s="206"/>
      <c r="K82" s="62"/>
      <c r="L82" s="62"/>
      <c r="M82" s="62"/>
      <c r="N82" s="62"/>
      <c r="O82" s="62"/>
      <c r="P82" s="62"/>
      <c r="Q82" s="62"/>
      <c r="R82" s="62"/>
    </row>
    <row r="83" spans="1:18" ht="28.5" customHeight="1" x14ac:dyDescent="0.25">
      <c r="A83" s="62"/>
      <c r="B83" s="206"/>
      <c r="C83" s="207"/>
      <c r="D83" s="206"/>
      <c r="E83" s="206"/>
      <c r="F83" s="206"/>
      <c r="G83" s="206"/>
      <c r="H83" s="206"/>
      <c r="I83" s="206"/>
      <c r="J83" s="206"/>
      <c r="K83" s="206"/>
      <c r="L83" s="207"/>
      <c r="M83" s="62"/>
      <c r="N83" s="62"/>
      <c r="O83" s="62"/>
      <c r="P83" s="62"/>
      <c r="Q83" s="62"/>
      <c r="R83" s="62"/>
    </row>
    <row r="84" spans="1:18" ht="28.5" customHeight="1" x14ac:dyDescent="0.25">
      <c r="A84" s="62"/>
      <c r="B84" s="206"/>
      <c r="C84" s="207"/>
      <c r="D84" s="206"/>
      <c r="E84" s="206"/>
      <c r="F84" s="206"/>
      <c r="G84" s="206"/>
      <c r="H84" s="206"/>
      <c r="I84" s="206"/>
      <c r="J84" s="206"/>
      <c r="K84" s="206"/>
      <c r="L84" s="207"/>
      <c r="M84" s="62"/>
      <c r="N84" s="62"/>
      <c r="O84" s="62"/>
      <c r="P84" s="62"/>
      <c r="Q84" s="62"/>
      <c r="R84" s="62"/>
    </row>
    <row r="85" spans="1:18" ht="28.5" customHeight="1" x14ac:dyDescent="0.25">
      <c r="A85" s="62"/>
      <c r="B85" s="206"/>
      <c r="C85" s="207"/>
      <c r="D85" s="206"/>
      <c r="E85" s="206"/>
      <c r="F85" s="206"/>
      <c r="G85" s="206"/>
      <c r="H85" s="206"/>
      <c r="I85" s="206"/>
      <c r="J85" s="206"/>
      <c r="K85" s="206"/>
      <c r="L85" s="207"/>
      <c r="M85" s="62"/>
      <c r="N85" s="62"/>
      <c r="O85" s="62"/>
      <c r="P85" s="62"/>
      <c r="Q85" s="62"/>
      <c r="R85" s="62"/>
    </row>
    <row r="86" spans="1:18" ht="28.5" customHeight="1" x14ac:dyDescent="0.25">
      <c r="A86" s="62"/>
      <c r="B86" s="206"/>
      <c r="C86" s="207"/>
      <c r="D86" s="206"/>
      <c r="E86" s="206"/>
      <c r="F86" s="206"/>
      <c r="G86" s="206"/>
      <c r="H86" s="206"/>
      <c r="I86" s="206"/>
      <c r="J86" s="206"/>
      <c r="K86" s="206"/>
      <c r="L86" s="207"/>
      <c r="M86" s="62"/>
      <c r="N86" s="62"/>
      <c r="O86" s="62"/>
      <c r="P86" s="62"/>
      <c r="Q86" s="62"/>
      <c r="R86" s="62"/>
    </row>
    <row r="87" spans="1:18" ht="28.5" customHeight="1" x14ac:dyDescent="0.25">
      <c r="A87" s="62"/>
      <c r="B87" s="206"/>
      <c r="C87" s="207"/>
      <c r="D87" s="206"/>
      <c r="E87" s="206"/>
      <c r="F87" s="206"/>
      <c r="G87" s="206"/>
      <c r="H87" s="206"/>
      <c r="I87" s="206"/>
      <c r="J87" s="206"/>
      <c r="K87" s="206"/>
      <c r="L87" s="207"/>
      <c r="M87" s="62"/>
      <c r="N87" s="62"/>
      <c r="O87" s="62"/>
      <c r="P87" s="62"/>
      <c r="Q87" s="62"/>
      <c r="R87" s="62"/>
    </row>
    <row r="88" spans="1:18" ht="28.5" customHeight="1" x14ac:dyDescent="0.25">
      <c r="A88" s="62"/>
      <c r="B88" s="206"/>
      <c r="C88" s="207"/>
      <c r="D88" s="206"/>
      <c r="E88" s="206"/>
      <c r="F88" s="206"/>
      <c r="G88" s="206"/>
      <c r="H88" s="206"/>
      <c r="I88" s="206"/>
      <c r="J88" s="206"/>
      <c r="K88" s="206"/>
      <c r="L88" s="207"/>
      <c r="M88" s="62"/>
      <c r="N88" s="62"/>
      <c r="O88" s="62"/>
      <c r="P88" s="62"/>
      <c r="Q88" s="62"/>
      <c r="R88" s="62"/>
    </row>
    <row r="89" spans="1:18" ht="28.5" customHeight="1" x14ac:dyDescent="0.25">
      <c r="A89" s="62"/>
      <c r="B89" s="206"/>
      <c r="C89" s="207"/>
      <c r="D89" s="206"/>
      <c r="E89" s="206"/>
      <c r="F89" s="206"/>
      <c r="G89" s="206"/>
      <c r="H89" s="206"/>
      <c r="I89" s="206"/>
      <c r="J89" s="206"/>
      <c r="K89" s="206"/>
      <c r="L89" s="207"/>
      <c r="M89" s="62"/>
      <c r="N89" s="62"/>
      <c r="O89" s="62"/>
      <c r="P89" s="62"/>
      <c r="Q89" s="62"/>
      <c r="R89" s="62"/>
    </row>
    <row r="90" spans="1:18" ht="28.5" customHeight="1" x14ac:dyDescent="0.25">
      <c r="A90" s="62"/>
      <c r="B90" s="206"/>
      <c r="C90" s="207"/>
      <c r="D90" s="206"/>
      <c r="E90" s="206"/>
      <c r="F90" s="206"/>
      <c r="G90" s="206"/>
      <c r="H90" s="206"/>
      <c r="I90" s="206"/>
      <c r="J90" s="206"/>
      <c r="K90" s="206"/>
      <c r="L90" s="207"/>
      <c r="M90" s="62"/>
      <c r="N90" s="62"/>
      <c r="O90" s="62"/>
      <c r="P90" s="62"/>
      <c r="Q90" s="62"/>
      <c r="R90" s="62"/>
    </row>
    <row r="91" spans="1:18" ht="28.5" customHeight="1" x14ac:dyDescent="0.25">
      <c r="A91" s="62"/>
      <c r="B91" s="206"/>
      <c r="C91" s="207"/>
      <c r="D91" s="206"/>
      <c r="E91" s="206"/>
      <c r="F91" s="206"/>
      <c r="G91" s="206"/>
      <c r="H91" s="206"/>
      <c r="I91" s="206"/>
      <c r="J91" s="206"/>
      <c r="K91" s="206"/>
      <c r="L91" s="207"/>
      <c r="M91" s="62"/>
      <c r="N91" s="62"/>
      <c r="O91" s="62"/>
      <c r="P91" s="62"/>
      <c r="Q91" s="62"/>
      <c r="R91" s="62"/>
    </row>
    <row r="92" spans="1:18" ht="28.5" customHeight="1" x14ac:dyDescent="0.25">
      <c r="A92" s="62"/>
      <c r="B92" s="206"/>
      <c r="C92" s="207"/>
      <c r="D92" s="206"/>
      <c r="E92" s="206"/>
      <c r="F92" s="206"/>
      <c r="G92" s="206"/>
      <c r="H92" s="206"/>
      <c r="I92" s="206"/>
      <c r="J92" s="206"/>
      <c r="K92" s="206"/>
      <c r="L92" s="207"/>
      <c r="M92" s="62"/>
      <c r="N92" s="62"/>
      <c r="O92" s="62"/>
      <c r="P92" s="62"/>
      <c r="Q92" s="62"/>
      <c r="R92" s="62"/>
    </row>
    <row r="93" spans="1:18" ht="28.5" customHeight="1" x14ac:dyDescent="0.25">
      <c r="A93" s="62"/>
      <c r="B93" s="206"/>
      <c r="C93" s="207"/>
      <c r="D93" s="206"/>
      <c r="E93" s="206"/>
      <c r="F93" s="206"/>
      <c r="G93" s="206"/>
      <c r="H93" s="206"/>
      <c r="I93" s="206"/>
      <c r="J93" s="206"/>
      <c r="K93" s="206"/>
      <c r="L93" s="207"/>
      <c r="M93" s="62"/>
      <c r="N93" s="62"/>
      <c r="O93" s="62"/>
      <c r="P93" s="62"/>
      <c r="Q93" s="62"/>
      <c r="R93" s="62"/>
    </row>
    <row r="94" spans="1:18" ht="28.5" customHeight="1" x14ac:dyDescent="0.25">
      <c r="A94" s="62"/>
      <c r="B94" s="206"/>
      <c r="C94" s="207"/>
      <c r="D94" s="206"/>
      <c r="E94" s="206"/>
      <c r="F94" s="206"/>
      <c r="G94" s="206"/>
      <c r="H94" s="206"/>
      <c r="I94" s="206"/>
      <c r="J94" s="206"/>
      <c r="K94" s="206"/>
      <c r="L94" s="207"/>
      <c r="M94" s="62"/>
      <c r="N94" s="62"/>
      <c r="O94" s="62"/>
      <c r="P94" s="62"/>
      <c r="Q94" s="62"/>
      <c r="R94" s="62"/>
    </row>
    <row r="95" spans="1:18" ht="28.5" customHeight="1" x14ac:dyDescent="0.25">
      <c r="A95" s="62"/>
      <c r="B95" s="206"/>
      <c r="C95" s="207"/>
      <c r="D95" s="206"/>
      <c r="E95" s="206"/>
      <c r="F95" s="206"/>
      <c r="G95" s="206"/>
      <c r="H95" s="206"/>
      <c r="I95" s="206"/>
      <c r="J95" s="206"/>
      <c r="K95" s="206"/>
      <c r="L95" s="207"/>
      <c r="M95" s="62"/>
      <c r="N95" s="62"/>
      <c r="O95" s="62"/>
      <c r="P95" s="62"/>
      <c r="Q95" s="62"/>
      <c r="R95" s="62"/>
    </row>
    <row r="96" spans="1:18" ht="28.5" customHeight="1" x14ac:dyDescent="0.25">
      <c r="A96" s="62"/>
      <c r="B96" s="206"/>
      <c r="C96" s="207"/>
      <c r="D96" s="206"/>
      <c r="E96" s="206"/>
      <c r="F96" s="206"/>
      <c r="G96" s="206"/>
      <c r="H96" s="206"/>
      <c r="I96" s="206"/>
      <c r="J96" s="206"/>
      <c r="K96" s="62"/>
      <c r="L96" s="62"/>
      <c r="M96" s="62"/>
      <c r="N96" s="62"/>
      <c r="O96" s="62"/>
      <c r="P96" s="62"/>
      <c r="Q96" s="62"/>
      <c r="R96" s="62"/>
    </row>
    <row r="97" spans="1:18" ht="28.5" customHeight="1" x14ac:dyDescent="0.25">
      <c r="A97" s="62"/>
      <c r="B97" s="206"/>
      <c r="C97" s="207"/>
      <c r="D97" s="206"/>
      <c r="E97" s="206"/>
      <c r="F97" s="206"/>
      <c r="G97" s="206"/>
      <c r="H97" s="206"/>
      <c r="I97" s="206"/>
      <c r="J97" s="206"/>
      <c r="K97" s="62"/>
      <c r="L97" s="62"/>
      <c r="M97" s="62"/>
      <c r="N97" s="62"/>
      <c r="O97" s="62"/>
      <c r="P97" s="62"/>
      <c r="Q97" s="62"/>
      <c r="R97" s="62"/>
    </row>
    <row r="98" spans="1:18" ht="28.5" customHeight="1" x14ac:dyDescent="0.25">
      <c r="A98" s="62"/>
      <c r="B98" s="206"/>
      <c r="C98" s="207"/>
      <c r="D98" s="206"/>
      <c r="E98" s="206"/>
      <c r="F98" s="206"/>
      <c r="G98" s="206"/>
      <c r="H98" s="206"/>
      <c r="I98" s="206"/>
      <c r="J98" s="206"/>
      <c r="K98" s="62"/>
      <c r="L98" s="62"/>
      <c r="M98" s="62"/>
      <c r="N98" s="62"/>
      <c r="O98" s="62"/>
      <c r="P98" s="62"/>
      <c r="Q98" s="62"/>
      <c r="R98" s="62"/>
    </row>
    <row r="99" spans="1:18" ht="28.5" customHeight="1" x14ac:dyDescent="0.25">
      <c r="A99" s="62"/>
      <c r="B99" s="206"/>
      <c r="C99" s="207"/>
      <c r="D99" s="206"/>
      <c r="E99" s="206"/>
      <c r="F99" s="206"/>
      <c r="G99" s="206"/>
      <c r="H99" s="206"/>
      <c r="I99" s="206"/>
      <c r="J99" s="206"/>
      <c r="K99" s="62"/>
      <c r="L99" s="62"/>
      <c r="M99" s="62"/>
      <c r="N99" s="62"/>
      <c r="O99" s="62"/>
      <c r="P99" s="62"/>
      <c r="Q99" s="62"/>
      <c r="R99" s="62"/>
    </row>
    <row r="100" spans="1:18" ht="28.5" customHeight="1" x14ac:dyDescent="0.25">
      <c r="A100" s="62"/>
      <c r="B100" s="206"/>
      <c r="C100" s="207"/>
      <c r="D100" s="206"/>
      <c r="E100" s="206"/>
      <c r="F100" s="206"/>
      <c r="G100" s="206"/>
      <c r="H100" s="206"/>
      <c r="I100" s="206"/>
      <c r="J100" s="206"/>
      <c r="K100" s="62"/>
      <c r="L100" s="62"/>
      <c r="M100" s="62"/>
      <c r="N100" s="62"/>
      <c r="O100" s="62"/>
      <c r="P100" s="62"/>
      <c r="Q100" s="62"/>
      <c r="R100" s="62"/>
    </row>
    <row r="101" spans="1:18" ht="28.5" customHeight="1" x14ac:dyDescent="0.25">
      <c r="A101" s="62"/>
      <c r="B101" s="206"/>
      <c r="C101" s="207"/>
      <c r="D101" s="206"/>
      <c r="E101" s="206"/>
      <c r="F101" s="206"/>
      <c r="G101" s="206"/>
      <c r="H101" s="206"/>
      <c r="I101" s="206"/>
      <c r="J101" s="206"/>
      <c r="K101" s="62"/>
      <c r="L101" s="62"/>
      <c r="M101" s="62"/>
      <c r="N101" s="62"/>
      <c r="O101" s="62"/>
      <c r="P101" s="62"/>
      <c r="Q101" s="62"/>
      <c r="R101" s="62"/>
    </row>
    <row r="102" spans="1:18" ht="28.5" customHeight="1" x14ac:dyDescent="0.25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</row>
    <row r="103" spans="1:18" ht="28.5" customHeight="1" x14ac:dyDescent="0.2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</row>
    <row r="104" spans="1:18" ht="28.5" customHeight="1" x14ac:dyDescent="0.25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</row>
    <row r="105" spans="1:18" ht="28.5" customHeight="1" x14ac:dyDescent="0.2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</row>
    <row r="106" spans="1:18" ht="28.5" customHeight="1" x14ac:dyDescent="0.25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</row>
    <row r="107" spans="1:18" ht="28.5" customHeight="1" x14ac:dyDescent="0.25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</row>
    <row r="108" spans="1:18" ht="28.5" customHeight="1" x14ac:dyDescent="0.2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</row>
    <row r="109" spans="1:18" ht="28.5" customHeight="1" x14ac:dyDescent="0.25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</row>
    <row r="110" spans="1:18" ht="28.5" customHeight="1" x14ac:dyDescent="0.25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</row>
    <row r="111" spans="1:18" ht="28.5" customHeight="1" x14ac:dyDescent="0.25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</row>
    <row r="112" spans="1:18" ht="28.5" customHeight="1" x14ac:dyDescent="0.25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</row>
    <row r="113" spans="1:18" ht="28.5" customHeight="1" x14ac:dyDescent="0.2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</row>
    <row r="114" spans="1:18" ht="28.5" customHeight="1" x14ac:dyDescent="0.25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</row>
    <row r="115" spans="1:18" ht="28.5" customHeight="1" x14ac:dyDescent="0.2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</row>
    <row r="116" spans="1:18" ht="28.5" customHeight="1" x14ac:dyDescent="0.25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</row>
    <row r="117" spans="1:18" ht="28.5" customHeight="1" x14ac:dyDescent="0.25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</row>
    <row r="118" spans="1:18" ht="28.5" customHeight="1" x14ac:dyDescent="0.25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</row>
    <row r="119" spans="1:18" ht="28.5" customHeight="1" x14ac:dyDescent="0.25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</row>
    <row r="120" spans="1:18" ht="28.5" customHeight="1" x14ac:dyDescent="0.25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</row>
    <row r="121" spans="1:18" ht="28.5" customHeight="1" x14ac:dyDescent="0.25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</row>
    <row r="122" spans="1:18" ht="28.5" customHeight="1" x14ac:dyDescent="0.25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</row>
    <row r="123" spans="1:18" ht="28.5" customHeight="1" x14ac:dyDescent="0.25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</row>
    <row r="124" spans="1:18" ht="28.5" customHeight="1" x14ac:dyDescent="0.25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</row>
    <row r="125" spans="1:18" ht="28.5" customHeight="1" x14ac:dyDescent="0.2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</row>
    <row r="126" spans="1:18" ht="28.5" customHeight="1" x14ac:dyDescent="0.25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</row>
    <row r="127" spans="1:18" ht="28.5" customHeight="1" x14ac:dyDescent="0.25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</row>
    <row r="128" spans="1:18" ht="28.5" customHeight="1" x14ac:dyDescent="0.25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</row>
    <row r="129" spans="1:18" ht="28.5" customHeight="1" x14ac:dyDescent="0.25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</row>
    <row r="130" spans="1:18" ht="28.5" customHeight="1" x14ac:dyDescent="0.25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</row>
    <row r="131" spans="1:18" ht="28.5" customHeight="1" x14ac:dyDescent="0.25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</row>
    <row r="132" spans="1:18" ht="28.5" customHeight="1" x14ac:dyDescent="0.25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</row>
    <row r="133" spans="1:18" ht="28.5" customHeight="1" x14ac:dyDescent="0.25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</row>
    <row r="134" spans="1:18" ht="28.5" customHeight="1" x14ac:dyDescent="0.25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</row>
    <row r="135" spans="1:18" ht="28.5" customHeight="1" x14ac:dyDescent="0.2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</row>
    <row r="136" spans="1:18" ht="28.5" customHeight="1" x14ac:dyDescent="0.25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</row>
    <row r="137" spans="1:18" ht="28.5" customHeight="1" x14ac:dyDescent="0.25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</row>
    <row r="138" spans="1:18" ht="28.5" customHeight="1" x14ac:dyDescent="0.25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</row>
    <row r="139" spans="1:18" ht="28.5" customHeight="1" x14ac:dyDescent="0.25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</row>
    <row r="140" spans="1:18" ht="28.5" customHeight="1" x14ac:dyDescent="0.25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</row>
    <row r="141" spans="1:18" ht="28.5" customHeight="1" x14ac:dyDescent="0.25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</row>
    <row r="142" spans="1:18" ht="28.5" customHeight="1" x14ac:dyDescent="0.25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</row>
  </sheetData>
  <mergeCells count="13">
    <mergeCell ref="C74:R74"/>
    <mergeCell ref="A57:A64"/>
    <mergeCell ref="A65:A72"/>
    <mergeCell ref="B72:E72"/>
    <mergeCell ref="B1:T1"/>
    <mergeCell ref="B2:T2"/>
    <mergeCell ref="B3:T3"/>
    <mergeCell ref="A6:A13"/>
    <mergeCell ref="A14:A22"/>
    <mergeCell ref="A24:A32"/>
    <mergeCell ref="A33:A40"/>
    <mergeCell ref="A41:A48"/>
    <mergeCell ref="A49:A56"/>
  </mergeCells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E&amp;TC2019-20</vt:lpstr>
      <vt:lpstr>IT2019-20</vt:lpstr>
      <vt:lpstr>Comp2019-20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2024-01-30T09:40:40Z</dcterms:modified>
</cp:coreProperties>
</file>